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UBÜ-BAP\Bütçe Detay Formu\"/>
    </mc:Choice>
  </mc:AlternateContent>
  <workbookProtection workbookAlgorithmName="SHA-512" workbookHashValue="gkmgW4MkxpsmImC2aMkOG1igvdQKl442LcSYJNvhSJuYMWYW9dWRgPwLcTqM10Vb5VbknqZ65k85a650wL02RA==" workbookSaltValue="zYlt018+scNf10f5htPDUA==" workbookSpinCount="100000" lockStructure="1"/>
  <bookViews>
    <workbookView xWindow="0" yWindow="0" windowWidth="14370" windowHeight="7470"/>
  </bookViews>
  <sheets>
    <sheet name="03.2" sheetId="1" r:id="rId1"/>
    <sheet name="03.3" sheetId="2" r:id="rId2"/>
    <sheet name="03.5" sheetId="3" r:id="rId3"/>
    <sheet name="03.7" sheetId="4" r:id="rId4"/>
    <sheet name="06.1" sheetId="5" r:id="rId5"/>
    <sheet name="Genel Toplam" sheetId="7" r:id="rId6"/>
    <sheet name="Kodlar" sheetId="9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F16" i="3" l="1"/>
  <c r="F17" i="3"/>
  <c r="F18" i="3"/>
  <c r="F19" i="3"/>
  <c r="F20" i="3"/>
  <c r="A16" i="3"/>
  <c r="A17" i="3"/>
  <c r="A18" i="3"/>
  <c r="A19" i="3"/>
  <c r="A20" i="3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22" i="5" s="1"/>
  <c r="C6" i="7" s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22" i="4" s="1"/>
  <c r="C5" i="7" s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21" i="3"/>
  <c r="A2" i="3"/>
  <c r="F21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2" i="3" s="1"/>
  <c r="C4" i="7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2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7" i="2" s="1"/>
  <c r="C3" i="7" s="1"/>
  <c r="G28" i="1"/>
  <c r="A28" i="1"/>
  <c r="G15" i="1"/>
  <c r="G16" i="1"/>
  <c r="G17" i="1"/>
  <c r="G18" i="1"/>
  <c r="G19" i="1"/>
  <c r="G20" i="1"/>
  <c r="A15" i="1"/>
  <c r="A16" i="1"/>
  <c r="A17" i="1"/>
  <c r="A18" i="1"/>
  <c r="A19" i="1"/>
  <c r="A20" i="1"/>
  <c r="A3" i="1"/>
  <c r="A4" i="1"/>
  <c r="A5" i="1"/>
  <c r="A6" i="1"/>
  <c r="A7" i="1"/>
  <c r="A8" i="1"/>
  <c r="A9" i="1"/>
  <c r="A10" i="1"/>
  <c r="A11" i="1"/>
  <c r="A12" i="1"/>
  <c r="A13" i="1"/>
  <c r="A14" i="1"/>
  <c r="A21" i="1"/>
  <c r="A22" i="1"/>
  <c r="A23" i="1"/>
  <c r="A24" i="1"/>
  <c r="A25" i="1"/>
  <c r="A26" i="1"/>
  <c r="A27" i="1"/>
  <c r="A52" i="1"/>
  <c r="A2" i="1"/>
  <c r="G52" i="1" l="1"/>
  <c r="G27" i="1"/>
  <c r="G26" i="1"/>
  <c r="G25" i="1"/>
  <c r="G24" i="1"/>
  <c r="G23" i="1"/>
  <c r="G22" i="1"/>
  <c r="G21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53" i="1" l="1"/>
  <c r="C2" i="7" s="1"/>
  <c r="C7" i="7" s="1"/>
</calcChain>
</file>

<file path=xl/sharedStrings.xml><?xml version="1.0" encoding="utf-8"?>
<sst xmlns="http://schemas.openxmlformats.org/spreadsheetml/2006/main" count="387" uniqueCount="359">
  <si>
    <t>Adet</t>
  </si>
  <si>
    <t xml:space="preserve">Tutarı
(KDV Dahil) </t>
  </si>
  <si>
    <t>Birim Fiyatı
(KDV Dahil)</t>
  </si>
  <si>
    <t>Kullanım Gerekçesi</t>
  </si>
  <si>
    <t>03.2 TOPLAM:</t>
  </si>
  <si>
    <t>HARCAMA KODU
03.2</t>
  </si>
  <si>
    <t>YOLLUKLAR</t>
  </si>
  <si>
    <t>KOD</t>
  </si>
  <si>
    <t>HARCAMA KALEMİ</t>
  </si>
  <si>
    <t>TÜKETİME YÖNELİK MAL VE MALZEME ALIMLARI</t>
  </si>
  <si>
    <t>Kırtasiye Alımları</t>
  </si>
  <si>
    <t>Büro Malzemesi Alımları</t>
  </si>
  <si>
    <t>Periyodik Yayın Alımları</t>
  </si>
  <si>
    <t>Diğer Yayın Alımları</t>
  </si>
  <si>
    <t>Baskı ve Cilt Giderleri</t>
  </si>
  <si>
    <t>Diğer Kırtasiye ve Büro Malzemesi Alımları</t>
  </si>
  <si>
    <t>Su Alımları</t>
  </si>
  <si>
    <t>Temizlik Malzemesi Alımları</t>
  </si>
  <si>
    <t>Yakacak Alımları</t>
  </si>
  <si>
    <t>Akaryakıt ve Yağ Alımları</t>
  </si>
  <si>
    <t>Elektrik Alımları</t>
  </si>
  <si>
    <t>Diğer Enerji Alımları</t>
  </si>
  <si>
    <t>Yiyecek Alımları</t>
  </si>
  <si>
    <t>İçecek Alımları</t>
  </si>
  <si>
    <t>Yem Alımları</t>
  </si>
  <si>
    <t>Diğer Yiyecek, İçecek ve Yem Alımları</t>
  </si>
  <si>
    <t>Giyecek Alımları</t>
  </si>
  <si>
    <t>Spor Malzemesi Alımları</t>
  </si>
  <si>
    <t>Tören Malzemesi Alımları</t>
  </si>
  <si>
    <t>Bando Malzemeleri Alımları</t>
  </si>
  <si>
    <t>Kuşam Alımları</t>
  </si>
  <si>
    <t>Diğer Giyim ve Kuşam Alımları</t>
  </si>
  <si>
    <t>Labaratuvar Malzemesi ile Kimyevi ve Temrinlik Malzeme Alımları</t>
  </si>
  <si>
    <t>Tıbbi Malzeme ve İlaç Alımları</t>
  </si>
  <si>
    <t>Zirai Malzeme ve  İlaç Alımları</t>
  </si>
  <si>
    <t>Canlı Hayvan Alım, Bakım ve Diğer Giderleri</t>
  </si>
  <si>
    <t>Diğer Özel Malzeme Alımları</t>
  </si>
  <si>
    <t>Güvenlik  ve Savunmaya Yönelik Silah, Araç, Gereç ve Savaş Teçhizatı Alımları</t>
  </si>
  <si>
    <t>Güvenlik ve Savunmaya Yönelik Silah, Araç, Gereç ve Savaş Teçhizatı İşletme, Bakım ve İdame Giderleri</t>
  </si>
  <si>
    <t>Mühimmat Alımları</t>
  </si>
  <si>
    <t>Güvenlik ve Savunmaya Yönelik Araştırma-Geliştirme Giderleri</t>
  </si>
  <si>
    <t>Güvenlik ve Savunmaya Yönelik Hizmet Alım Giderleri</t>
  </si>
  <si>
    <t>Savunma Projeleri ve Acil İhtiyaç Giderleri</t>
  </si>
  <si>
    <t>Güvenlik ve Savunmaya Yönelik Diğer Giderler</t>
  </si>
  <si>
    <t>Güvenlik ve Savunmaya Yönelik Makine-Teçhizat Alımları</t>
  </si>
  <si>
    <t>Güvenlik ve Savunmaya Yönelik Makine-Teçhizat Büyük Onarımları</t>
  </si>
  <si>
    <t>Güvenlik ve Savunmaya Yönelik Gayrimenkul Yapım Giderleri</t>
  </si>
  <si>
    <t>Güvenlik ve Savunmaya Yönelik Gayrimenkul Büyük Onarım Giderleri</t>
  </si>
  <si>
    <t>NATO Altyapısına İlişkin Gayrimenkul Yapım Giderleri</t>
  </si>
  <si>
    <t>NATO Altyapısına İlişkin Gayrimenkul Büyük Onarım Giderleri</t>
  </si>
  <si>
    <t>Diğer Savunma Mal ve Malzeme Alımları ve Yapımları</t>
  </si>
  <si>
    <t>Gayrimenkul Alım ve Kamulaştırma Giderleri</t>
  </si>
  <si>
    <t>NATO Altyapısına ilişkin Gayrimenkul Alım ve Kamulaştırma Giderleri</t>
  </si>
  <si>
    <t>NATO Giderleri</t>
  </si>
  <si>
    <t>Diğer Tüketim Mal ve Malzemesi Alımları</t>
  </si>
  <si>
    <t>Bahçe Malzemesi Alımları ile Yapım ve Bakım Giderleri</t>
  </si>
  <si>
    <t>Yurtiçi Geçici Görev Yollukları</t>
  </si>
  <si>
    <t>Yurtiçi Tedavi Yollukları</t>
  </si>
  <si>
    <t>Yurtiçi Sürekli Görev Yollukları</t>
  </si>
  <si>
    <t>Yurtdışı Geçici Görev Yollukları</t>
  </si>
  <si>
    <t>Yurtdışı Tedavi Yollukları</t>
  </si>
  <si>
    <t>Yurtdışı Sürekli Görev Yollukları</t>
  </si>
  <si>
    <t>Seyyar Görev Tazminatları</t>
  </si>
  <si>
    <t>Arazi Tazminatları</t>
  </si>
  <si>
    <t>Profesör, Uzman ve Memur Mübadele Giderleri</t>
  </si>
  <si>
    <t>Öğrenci Mübadele Giderleri</t>
  </si>
  <si>
    <t>HİZMET ALIMLARI</t>
  </si>
  <si>
    <t>Etüt-Proje Bilirkişi Ekspertiz Giderleri</t>
  </si>
  <si>
    <t>Araştırma ve Geliştirme Giderleri</t>
  </si>
  <si>
    <t>Bilgisayar Hizmeti Alımları</t>
  </si>
  <si>
    <t>Müteahhitlik Hizmetleri</t>
  </si>
  <si>
    <t>Harita Yapım ve Alım Giderleri</t>
  </si>
  <si>
    <t>Enformasyon ve Raporlama Giderleri</t>
  </si>
  <si>
    <t>Danışma, Yönetim ve İşletim Giderleri</t>
  </si>
  <si>
    <t>Temizlik Hizmeti Alım Giderleri</t>
  </si>
  <si>
    <t>Özel Güvenlik Hizmeti Giderleri</t>
  </si>
  <si>
    <t>İş Sağlığı ve Güvenliği Hizmeti Alım Giderleri</t>
  </si>
  <si>
    <t>Hizmet Alımı Suretiyle Çalıştırılan Personele Yapılacak Kıdem Tazminatı Giderleri</t>
  </si>
  <si>
    <t>Diğer Müşavir Firma ve Kişilere Ödemeler</t>
  </si>
  <si>
    <t>Posta ve Telgraf Giderleri</t>
  </si>
  <si>
    <t>Telefon Abonelik ve Kullanım Ücretleri</t>
  </si>
  <si>
    <t>Bilgiye Abonelik ve İnternet Erişimi Giderleri</t>
  </si>
  <si>
    <t>Haberleşme Cihazları Ruhsat ve Kullanım Giderleri</t>
  </si>
  <si>
    <t>Uydu Haberleşme Giderleri</t>
  </si>
  <si>
    <t>Hat Kira Giderleri</t>
  </si>
  <si>
    <t>Diğer Haberleşme Giderleri</t>
  </si>
  <si>
    <t>Taşınmaya İlişkin Beslenme, Barındırma Giderleri</t>
  </si>
  <si>
    <t>Yolcu Taşıma Giderleri</t>
  </si>
  <si>
    <t>Yük Taşıma Giderleri</t>
  </si>
  <si>
    <t>Geçiş Ücretleri</t>
  </si>
  <si>
    <t>Diğer Taşıma Giderleri</t>
  </si>
  <si>
    <t>İlan Giderleri</t>
  </si>
  <si>
    <t>Sigorta Giderleri</t>
  </si>
  <si>
    <t>Komisyon Giderleri</t>
  </si>
  <si>
    <t>Diğer Tarifeye Bağlı Ödemeler</t>
  </si>
  <si>
    <t>Dayanıklı Mal ve Malzeme Kiralaması Giderleri</t>
  </si>
  <si>
    <t>Taşıt Kiralaması Giderleri</t>
  </si>
  <si>
    <t>İş Makinesi Kiralama Giderleri</t>
  </si>
  <si>
    <t>Canlı Hayvan Kiralaması Giderleri</t>
  </si>
  <si>
    <t>Hizmet Binası Kiralama Giderleri</t>
  </si>
  <si>
    <t>Lojman Kiralama Giderleri</t>
  </si>
  <si>
    <t>Arsa ve Arazi Kiralaması Giderleri</t>
  </si>
  <si>
    <t>Yüzer Taşıt Kiralaması Giderleri</t>
  </si>
  <si>
    <t>Hava Taşıtı Kiralaması Giderleri</t>
  </si>
  <si>
    <t>Bilgisayar ve Bilgisayar Sistemleri ve Yazılımları Kiralaması Giderleri</t>
  </si>
  <si>
    <t>Tersane Kiralması Giderleri</t>
  </si>
  <si>
    <t>Personel Servisi Kiralama Giderleri</t>
  </si>
  <si>
    <t>Diğer Kiralama Giderleri</t>
  </si>
  <si>
    <t>Devlet Borçları Genel Giderleri</t>
  </si>
  <si>
    <t>Adli Yardım Giderleri</t>
  </si>
  <si>
    <t>Keşif Giderleri</t>
  </si>
  <si>
    <t>Rapor ve Bilirkişi Giderleri</t>
  </si>
  <si>
    <t>Uzlaşma Giderleri</t>
  </si>
  <si>
    <t>Diğer Yargılama Giderleri</t>
  </si>
  <si>
    <t>Diğer Hizmet Alımları</t>
  </si>
  <si>
    <t>Yurtiçi Staj ve Öğrenim Giderleri</t>
  </si>
  <si>
    <t>Yurtdışı Staj ve Öğrenim Giderleri</t>
  </si>
  <si>
    <t>Kurslara Katılma ve Eğitim ve Giderleri</t>
  </si>
  <si>
    <t>Öğretim Üyesi Yetiştirme Projesi Giderleri</t>
  </si>
  <si>
    <t>Lojman İşletme Maliyetlerine Katılım Giderleri</t>
  </si>
  <si>
    <t>Diğer Binaların İşletme Maliyetlerine Katılım Giderleri</t>
  </si>
  <si>
    <t>MENKUL MAL, GAYRİMADDİ HAK ALIM, BAKIM VE ONARIM GİDERLERİ</t>
  </si>
  <si>
    <t>Büro ve İşyeri Mal ve Malzeme Alımları</t>
  </si>
  <si>
    <t>Büro ve İşyeri Makine ve Teçhizat Alımları</t>
  </si>
  <si>
    <t>Avadanlık ve Yedek Parça Alımları</t>
  </si>
  <si>
    <t>Yangından Korunma Malzemeleri Alımı</t>
  </si>
  <si>
    <t>Diğer Dayanıklı Mal ve Malzeme Alımları</t>
  </si>
  <si>
    <t>Bilgisayar Yazılım Alımları ve Yapımları</t>
  </si>
  <si>
    <t>Fikri Hak Alımları</t>
  </si>
  <si>
    <t>Diğer Gayri Maddi Hak Alımları</t>
  </si>
  <si>
    <t>Tefrişat Bakım ve Onarım Giderleri</t>
  </si>
  <si>
    <t>Makine Teçhizat Bakım ve Onarım Giderleri</t>
  </si>
  <si>
    <t>Taşıt Bakım ve Onarım Giderleri</t>
  </si>
  <si>
    <t>İş Makinesi Onarım Giderleri</t>
  </si>
  <si>
    <t>Diğer Bakım ve Onarım Giderleri</t>
  </si>
  <si>
    <t>MAMUL MAL ALIMLARI</t>
  </si>
  <si>
    <t>Büro Mefruşatı Alımları</t>
  </si>
  <si>
    <t>İşyeri Mefruşatı Alımları</t>
  </si>
  <si>
    <t>Okul Mefruşatı Alımları</t>
  </si>
  <si>
    <t>Hastane Mefruşatı Alımları</t>
  </si>
  <si>
    <t>Sosyal Mefruşatı Alımları</t>
  </si>
  <si>
    <t>Diğer Mefruşat Alımları</t>
  </si>
  <si>
    <t>Bilgisayar Alımları</t>
  </si>
  <si>
    <t>Tıbbi Cihaz Alımları</t>
  </si>
  <si>
    <t>Labaratuvar Cihazı Alımları</t>
  </si>
  <si>
    <t>İşyeri Makine Teçhizat Alımları</t>
  </si>
  <si>
    <t>Diğer Makine Teçhizat Alımları</t>
  </si>
  <si>
    <t>Tamir Bakım Aleti Alımları</t>
  </si>
  <si>
    <t>Atölye Gereçleri Alımları</t>
  </si>
  <si>
    <t>Tıbbi Gereçler Alımları</t>
  </si>
  <si>
    <t>Labaratuvar Gereçleri Alımları</t>
  </si>
  <si>
    <t>Zirai Gereç Alımları</t>
  </si>
  <si>
    <t>Diğer Avadanlık Alımları</t>
  </si>
  <si>
    <t>Kara Taşıtı Alımları</t>
  </si>
  <si>
    <t>Demiryolu Taşıtı Alımları</t>
  </si>
  <si>
    <t>Deniz ve Suyolu Taşıtı Alımları</t>
  </si>
  <si>
    <t>İmal Ettirilecek Deniz ve Suyolu Taşıtları</t>
  </si>
  <si>
    <t>Denizaltı Taşıtı Alımları</t>
  </si>
  <si>
    <t>Havayolu Taşıtı Alımları</t>
  </si>
  <si>
    <t>Uzay Taşıtı Alımları</t>
  </si>
  <si>
    <t>Diğer Taşıt Alımları</t>
  </si>
  <si>
    <t>Sabit İş Makinesi Alımları</t>
  </si>
  <si>
    <t>Hareketli İş Makinesi Alımları</t>
  </si>
  <si>
    <t>Basılı Yayın Alımları ve Yapımları</t>
  </si>
  <si>
    <t>El Yazması Alımları ve Yapımları</t>
  </si>
  <si>
    <t>Elektronik Ortamda Yayın Alımları ve Yapımları</t>
  </si>
  <si>
    <t>Görüntülü Yayın Alımları ve Yapımları</t>
  </si>
  <si>
    <t>Diğer Yayın Alımları ve Yapımları</t>
  </si>
  <si>
    <t>Arkeolojik Kazı Giderleri</t>
  </si>
  <si>
    <t>Tablo-Heykel Yapım, Alım ve Onarımları</t>
  </si>
  <si>
    <t>Eski Eser Alım ve Onarımları</t>
  </si>
  <si>
    <t>Diğer Kültür Varlığı Yapım, Alım ve Korunması Giderleri</t>
  </si>
  <si>
    <t>03.2</t>
  </si>
  <si>
    <t>03.2.1.01</t>
  </si>
  <si>
    <t>03.2.1.02</t>
  </si>
  <si>
    <t>03.2.1.03</t>
  </si>
  <si>
    <t>03.2.1.04</t>
  </si>
  <si>
    <t>03.2.1.05</t>
  </si>
  <si>
    <t>03.2.1.90</t>
  </si>
  <si>
    <t>03.2.2.01</t>
  </si>
  <si>
    <t>03.2.2.02</t>
  </si>
  <si>
    <t>03.2.3.01</t>
  </si>
  <si>
    <t>03.2.3.02</t>
  </si>
  <si>
    <t>03.2.3.03</t>
  </si>
  <si>
    <t>03.2.3.90</t>
  </si>
  <si>
    <t>03.2.4.01</t>
  </si>
  <si>
    <t>03.2.4.02</t>
  </si>
  <si>
    <t>03.2.4.03</t>
  </si>
  <si>
    <t>03.2.4.90</t>
  </si>
  <si>
    <t>03.2.5.01</t>
  </si>
  <si>
    <t>03.2.5.02</t>
  </si>
  <si>
    <t>03.2.5.03</t>
  </si>
  <si>
    <t>03.2.5.04</t>
  </si>
  <si>
    <t>03.2.5.05</t>
  </si>
  <si>
    <t>03.2.5.90</t>
  </si>
  <si>
    <t>03.2.6.01</t>
  </si>
  <si>
    <t>03.2.6.02</t>
  </si>
  <si>
    <t>03.2.6.03</t>
  </si>
  <si>
    <t>03.2.6.04</t>
  </si>
  <si>
    <t>03.2.6.90</t>
  </si>
  <si>
    <t>03.2.7.01</t>
  </si>
  <si>
    <t>03.2.7.02</t>
  </si>
  <si>
    <t>03.2.7.03</t>
  </si>
  <si>
    <t>03.2.7.04</t>
  </si>
  <si>
    <t>03.2.7.05</t>
  </si>
  <si>
    <t>03.2.7.06</t>
  </si>
  <si>
    <t>03.2.7.09</t>
  </si>
  <si>
    <t>03.2.7.11</t>
  </si>
  <si>
    <t>03.2.7.12</t>
  </si>
  <si>
    <t>03.2.7.21</t>
  </si>
  <si>
    <t>03.2.7.22</t>
  </si>
  <si>
    <t>03.2.7.31</t>
  </si>
  <si>
    <t>03.2.7.32</t>
  </si>
  <si>
    <t>03.2.7.90</t>
  </si>
  <si>
    <t>03.2.8.01</t>
  </si>
  <si>
    <t>03.2.8.02</t>
  </si>
  <si>
    <t>03.2.8.03</t>
  </si>
  <si>
    <t>03.2.9.01</t>
  </si>
  <si>
    <t>03.2.9.90</t>
  </si>
  <si>
    <t>03.3</t>
  </si>
  <si>
    <t>03.3.1.01</t>
  </si>
  <si>
    <t>03.3.1.02</t>
  </si>
  <si>
    <t>03.3.2.01</t>
  </si>
  <si>
    <t>03.3.3.01</t>
  </si>
  <si>
    <t>03.3.3.02</t>
  </si>
  <si>
    <t>03.3.4.01</t>
  </si>
  <si>
    <t>03.3.5.01</t>
  </si>
  <si>
    <t>03.3.5.02</t>
  </si>
  <si>
    <t>03.3.6.01</t>
  </si>
  <si>
    <t>03.5</t>
  </si>
  <si>
    <t>03.5.1.01</t>
  </si>
  <si>
    <t>03.5.1.02</t>
  </si>
  <si>
    <t>03.5.1.03</t>
  </si>
  <si>
    <t>03.5.1.04</t>
  </si>
  <si>
    <t>03.5.1.05</t>
  </si>
  <si>
    <t>03.5.1.06</t>
  </si>
  <si>
    <t>03.5.1.07</t>
  </si>
  <si>
    <t>03.5.1.08</t>
  </si>
  <si>
    <t>03.5.1.09</t>
  </si>
  <si>
    <t>03.5.1.10</t>
  </si>
  <si>
    <t>03.5.1.11</t>
  </si>
  <si>
    <t>03.5.1.90</t>
  </si>
  <si>
    <t>03.5.2.01</t>
  </si>
  <si>
    <t>03.5.2.02</t>
  </si>
  <si>
    <t>03.5.2.03</t>
  </si>
  <si>
    <t>03.5.2.04</t>
  </si>
  <si>
    <t>03.5.2.05</t>
  </si>
  <si>
    <t>03.5.2.06</t>
  </si>
  <si>
    <t>03.5.2.90</t>
  </si>
  <si>
    <t>03.5.3.01</t>
  </si>
  <si>
    <t>03.5.3.02</t>
  </si>
  <si>
    <t>03.5.3.03</t>
  </si>
  <si>
    <t>03.5.3.04</t>
  </si>
  <si>
    <t>03.5.3.90</t>
  </si>
  <si>
    <t>03.5.4.01</t>
  </si>
  <si>
    <t>03.5.4.02</t>
  </si>
  <si>
    <t>03.5.4.03</t>
  </si>
  <si>
    <t>03.5.4.90</t>
  </si>
  <si>
    <t>03.5.5.01</t>
  </si>
  <si>
    <t>03.5.5.02</t>
  </si>
  <si>
    <t>03.5.5.03</t>
  </si>
  <si>
    <t>03.5.5.04</t>
  </si>
  <si>
    <t>03.5.5.05</t>
  </si>
  <si>
    <t>03.5.5.06</t>
  </si>
  <si>
    <t>03.5.5.07</t>
  </si>
  <si>
    <t>03.5.5.08</t>
  </si>
  <si>
    <t>03.5.5.09</t>
  </si>
  <si>
    <t>03.5.5.10</t>
  </si>
  <si>
    <t>03.5.5.11</t>
  </si>
  <si>
    <t>03.5.5.12</t>
  </si>
  <si>
    <t>03.5.5.90</t>
  </si>
  <si>
    <t>03.5.6</t>
  </si>
  <si>
    <t>03.5.7.01</t>
  </si>
  <si>
    <t>03.5.7.02</t>
  </si>
  <si>
    <t>03.5.7.03</t>
  </si>
  <si>
    <t>03.5.7.04</t>
  </si>
  <si>
    <t>03.5.7.90</t>
  </si>
  <si>
    <t>03.5.9.01</t>
  </si>
  <si>
    <t>03.5.9.02</t>
  </si>
  <si>
    <t>03.5.9.03</t>
  </si>
  <si>
    <t>03.5.9.04</t>
  </si>
  <si>
    <t>03.5.9.10</t>
  </si>
  <si>
    <t>03.5.9.11</t>
  </si>
  <si>
    <t>03.5.9.90</t>
  </si>
  <si>
    <t>03.7</t>
  </si>
  <si>
    <t>03.7.1.01</t>
  </si>
  <si>
    <t>03.7.1.02</t>
  </si>
  <si>
    <t>03.7.1.03</t>
  </si>
  <si>
    <t>03.7.1.04</t>
  </si>
  <si>
    <t>03.7.1.90</t>
  </si>
  <si>
    <t>03.7.2.01</t>
  </si>
  <si>
    <t>03.7.2.02</t>
  </si>
  <si>
    <t>03.7.2.90</t>
  </si>
  <si>
    <t>03.7.3.01</t>
  </si>
  <si>
    <t>03.7.3.02</t>
  </si>
  <si>
    <t>03.7.3.03</t>
  </si>
  <si>
    <t>03.7.3.04</t>
  </si>
  <si>
    <t>03.7.3.90</t>
  </si>
  <si>
    <t>06.1</t>
  </si>
  <si>
    <t>06.1.1.01</t>
  </si>
  <si>
    <t>06.1.1.02</t>
  </si>
  <si>
    <t>06.1.1.03</t>
  </si>
  <si>
    <t>06.1.1.04</t>
  </si>
  <si>
    <t>06.1.1.05</t>
  </si>
  <si>
    <t>06.1.1.90</t>
  </si>
  <si>
    <t>06.1.2.01</t>
  </si>
  <si>
    <t>06.1.2.02</t>
  </si>
  <si>
    <t>06.1.2.03</t>
  </si>
  <si>
    <t>06.1.2.04</t>
  </si>
  <si>
    <t>06.1.2.05</t>
  </si>
  <si>
    <t>06.1.2.90</t>
  </si>
  <si>
    <t>06.1.3.01</t>
  </si>
  <si>
    <t>06.1.3.02</t>
  </si>
  <si>
    <t>06.1.3.03</t>
  </si>
  <si>
    <t>06.1.3.04</t>
  </si>
  <si>
    <t>06.1.3.05</t>
  </si>
  <si>
    <t>06.1.3.90</t>
  </si>
  <si>
    <t>06.1.4.01</t>
  </si>
  <si>
    <t>06.1.4.30</t>
  </si>
  <si>
    <t>06.1.4.40</t>
  </si>
  <si>
    <t>06.1.4.41</t>
  </si>
  <si>
    <t>06.1.4.50</t>
  </si>
  <si>
    <t>06.1.4.60</t>
  </si>
  <si>
    <t>06.1.4.70</t>
  </si>
  <si>
    <t>06.1.4.90</t>
  </si>
  <si>
    <t>06.1.5.01</t>
  </si>
  <si>
    <t>06.1.5.30</t>
  </si>
  <si>
    <t>06.1.6.01</t>
  </si>
  <si>
    <t>06.1.6.02</t>
  </si>
  <si>
    <t>06.1.6.03</t>
  </si>
  <si>
    <t>06.1.6.04</t>
  </si>
  <si>
    <t>06.1.6.90</t>
  </si>
  <si>
    <t>06.1.7.01</t>
  </si>
  <si>
    <t>06.1.7.02</t>
  </si>
  <si>
    <t>06.1.7.03</t>
  </si>
  <si>
    <t>06.1.7.90</t>
  </si>
  <si>
    <t>HARCAMA KODU
03.3</t>
  </si>
  <si>
    <t>03.3.6.02</t>
  </si>
  <si>
    <t>MALZEME</t>
  </si>
  <si>
    <t>03.3 TOPLAM:</t>
  </si>
  <si>
    <t>YOLLUK</t>
  </si>
  <si>
    <t>HARCAMA KODU
03.5</t>
  </si>
  <si>
    <t>HİZMET</t>
  </si>
  <si>
    <t>03.5 TOPLAM:</t>
  </si>
  <si>
    <t>HARCAMA KODU
03.7</t>
  </si>
  <si>
    <t>03.7 TOPLAM:</t>
  </si>
  <si>
    <t>BAKIM-ONARIM, YAZILIM</t>
  </si>
  <si>
    <t>HARCAMA KODU
06.1</t>
  </si>
  <si>
    <t>MAKİNE-TEÇHİZAT, DEMİRBAŞ</t>
  </si>
  <si>
    <t>06.1 TOPLAM:</t>
  </si>
  <si>
    <t>TÜKETİME YÖNELİK MAL ve MALZEME ALIMLARI (Sarf Malzemeler)</t>
  </si>
  <si>
    <t>MAL MAMUL ALIMLARI
(Demirbaşlar, Makine-Teçhizat)</t>
  </si>
  <si>
    <t>MENKUL MAL, GAYRİMADDİ HAK ALIMLARI, BAKIM ve ONARIM GİDERLERİ</t>
  </si>
  <si>
    <t>MAL MAMUL ALIMLARI (Demirbaşlar, Makine-Teçhizat)</t>
  </si>
  <si>
    <t>HARCAMA KODU</t>
  </si>
  <si>
    <t>HARCAMA ADI</t>
  </si>
  <si>
    <t>BÜTÇE GENEL TOPLAMI:</t>
  </si>
  <si>
    <t>TOPLAM</t>
  </si>
  <si>
    <t>Miktar
(Ambalaj şekli vb.)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</si>
</sst>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₺&quot;#,##0.00"/>
    <numFmt numFmtId="165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4" borderId="0" xfId="0" applyFont="1" applyFill="1"/>
    <xf numFmtId="49" fontId="1" fillId="4" borderId="0" xfId="0" applyNumberFormat="1" applyFont="1" applyFill="1"/>
    <xf numFmtId="0" fontId="4" fillId="0" borderId="1" xfId="0" applyNumberFormat="1" applyFont="1" applyBorder="1" applyAlignment="1" applyProtection="1">
      <alignment horizontal="left" vertical="center"/>
      <protection hidden="1"/>
    </xf>
    <xf numFmtId="164" fontId="3" fillId="3" borderId="1" xfId="0" applyNumberFormat="1" applyFont="1" applyFill="1" applyBorder="1" applyAlignment="1" applyProtection="1">
      <alignment horizontal="right" vertical="center" wrapText="1"/>
      <protection hidden="1"/>
    </xf>
    <xf numFmtId="49" fontId="3" fillId="2" borderId="1" xfId="0" applyNumberFormat="1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5" fontId="4" fillId="0" borderId="1" xfId="0" applyNumberFormat="1" applyFont="1" applyBorder="1" applyProtection="1">
      <protection hidden="1"/>
    </xf>
    <xf numFmtId="165" fontId="3" fillId="3" borderId="1" xfId="0" applyNumberFormat="1" applyFont="1" applyFill="1" applyBorder="1" applyAlignment="1" applyProtection="1">
      <alignment vertical="center"/>
      <protection hidden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79"/>
  <sheetViews>
    <sheetView tabSelected="1" workbookViewId="0"/>
  </sheetViews>
  <sheetFormatPr defaultRowHeight="15" x14ac:dyDescent="0.25"/>
  <cols>
    <col min="1" max="1" width="9.140625" style="1" bestFit="1" customWidth="1"/>
    <col min="2" max="2" width="30.7109375" style="2" customWidth="1"/>
    <col min="3" max="3" width="19.7109375" style="2" customWidth="1"/>
    <col min="4" max="4" width="15.140625" style="2" bestFit="1" customWidth="1"/>
    <col min="5" max="5" width="6" style="3" customWidth="1"/>
    <col min="6" max="6" width="10.85546875" style="7" customWidth="1"/>
    <col min="7" max="7" width="12" style="4" customWidth="1"/>
    <col min="8" max="8" width="30.7109375" style="2" customWidth="1"/>
    <col min="9" max="9" width="3.7109375" customWidth="1"/>
  </cols>
  <sheetData>
    <row r="1" spans="1:12" ht="38.25" x14ac:dyDescent="0.25">
      <c r="A1" s="11" t="s">
        <v>5</v>
      </c>
      <c r="B1" s="8" t="s">
        <v>350</v>
      </c>
      <c r="C1" s="10" t="s">
        <v>338</v>
      </c>
      <c r="D1" s="10" t="s">
        <v>358</v>
      </c>
      <c r="E1" s="9" t="s">
        <v>0</v>
      </c>
      <c r="F1" s="10" t="s">
        <v>2</v>
      </c>
      <c r="G1" s="10" t="s">
        <v>1</v>
      </c>
      <c r="H1" s="10" t="s">
        <v>3</v>
      </c>
      <c r="J1" s="12"/>
      <c r="K1" s="12"/>
      <c r="L1" s="12"/>
    </row>
    <row r="2" spans="1:12" ht="15.75" x14ac:dyDescent="0.25">
      <c r="A2" s="32" t="e">
        <f>VLOOKUP(B2,Kodlar!$A$3:$B$48,2,0)</f>
        <v>#N/A</v>
      </c>
      <c r="B2" s="24"/>
      <c r="C2" s="24"/>
      <c r="D2" s="24"/>
      <c r="E2" s="25"/>
      <c r="F2" s="26"/>
      <c r="G2" s="23">
        <f>E2*F2</f>
        <v>0</v>
      </c>
      <c r="H2" s="24"/>
      <c r="I2" s="5"/>
      <c r="J2" s="12"/>
      <c r="K2" s="12"/>
      <c r="L2" s="12"/>
    </row>
    <row r="3" spans="1:12" ht="15.75" x14ac:dyDescent="0.25">
      <c r="A3" s="32" t="e">
        <f>VLOOKUP(B3,Kodlar!$A$3:$B$48,2,0)</f>
        <v>#N/A</v>
      </c>
      <c r="B3" s="24"/>
      <c r="C3" s="24"/>
      <c r="D3" s="43"/>
      <c r="E3" s="25"/>
      <c r="F3" s="26"/>
      <c r="G3" s="23">
        <f t="shared" ref="G3:G52" si="0">E3*F3</f>
        <v>0</v>
      </c>
      <c r="H3" s="24"/>
      <c r="I3" s="6"/>
      <c r="J3" s="13"/>
      <c r="K3" s="13"/>
      <c r="L3" s="13"/>
    </row>
    <row r="4" spans="1:12" ht="15.75" x14ac:dyDescent="0.25">
      <c r="A4" s="32" t="e">
        <f>VLOOKUP(B4,Kodlar!$A$3:$B$48,2,0)</f>
        <v>#N/A</v>
      </c>
      <c r="B4" s="24"/>
      <c r="C4" s="24"/>
      <c r="D4" s="24"/>
      <c r="E4" s="25"/>
      <c r="F4" s="26"/>
      <c r="G4" s="23">
        <f t="shared" si="0"/>
        <v>0</v>
      </c>
      <c r="H4" s="24"/>
      <c r="I4" s="6"/>
      <c r="J4" s="13"/>
      <c r="K4" s="13"/>
      <c r="L4" s="13"/>
    </row>
    <row r="5" spans="1:12" ht="15.75" x14ac:dyDescent="0.25">
      <c r="A5" s="32" t="e">
        <f>VLOOKUP(B5,Kodlar!$A$3:$B$48,2,0)</f>
        <v>#N/A</v>
      </c>
      <c r="B5" s="24"/>
      <c r="C5" s="24"/>
      <c r="D5" s="24"/>
      <c r="E5" s="25"/>
      <c r="F5" s="26"/>
      <c r="G5" s="23">
        <f t="shared" si="0"/>
        <v>0</v>
      </c>
      <c r="H5" s="24"/>
      <c r="J5" s="13"/>
      <c r="K5" s="13"/>
      <c r="L5" s="13"/>
    </row>
    <row r="6" spans="1:12" x14ac:dyDescent="0.25">
      <c r="A6" s="32" t="e">
        <f>VLOOKUP(B6,Kodlar!$A$3:$B$48,2,0)</f>
        <v>#N/A</v>
      </c>
      <c r="B6" s="24"/>
      <c r="C6" s="24"/>
      <c r="D6" s="24"/>
      <c r="E6" s="25"/>
      <c r="F6" s="26"/>
      <c r="G6" s="23">
        <f t="shared" si="0"/>
        <v>0</v>
      </c>
      <c r="H6" s="24"/>
    </row>
    <row r="7" spans="1:12" x14ac:dyDescent="0.25">
      <c r="A7" s="32" t="e">
        <f>VLOOKUP(B7,Kodlar!$A$3:$B$48,2,0)</f>
        <v>#N/A</v>
      </c>
      <c r="B7" s="24"/>
      <c r="C7" s="24"/>
      <c r="D7" s="24"/>
      <c r="E7" s="25"/>
      <c r="F7" s="26"/>
      <c r="G7" s="23">
        <f t="shared" si="0"/>
        <v>0</v>
      </c>
      <c r="H7" s="24"/>
    </row>
    <row r="8" spans="1:12" x14ac:dyDescent="0.25">
      <c r="A8" s="32" t="e">
        <f>VLOOKUP(B8,Kodlar!$A$3:$B$48,2,0)</f>
        <v>#N/A</v>
      </c>
      <c r="B8" s="24"/>
      <c r="C8" s="24"/>
      <c r="D8" s="24"/>
      <c r="E8" s="25"/>
      <c r="F8" s="26"/>
      <c r="G8" s="23">
        <f t="shared" si="0"/>
        <v>0</v>
      </c>
      <c r="H8" s="24"/>
    </row>
    <row r="9" spans="1:12" x14ac:dyDescent="0.25">
      <c r="A9" s="32" t="e">
        <f>VLOOKUP(B9,Kodlar!$A$3:$B$48,2,0)</f>
        <v>#N/A</v>
      </c>
      <c r="B9" s="24"/>
      <c r="C9" s="24"/>
      <c r="D9" s="24"/>
      <c r="E9" s="25"/>
      <c r="F9" s="26"/>
      <c r="G9" s="23">
        <f t="shared" si="0"/>
        <v>0</v>
      </c>
      <c r="H9" s="24"/>
    </row>
    <row r="10" spans="1:12" x14ac:dyDescent="0.25">
      <c r="A10" s="32" t="e">
        <f>VLOOKUP(B10,Kodlar!$A$3:$B$48,2,0)</f>
        <v>#N/A</v>
      </c>
      <c r="B10" s="24"/>
      <c r="C10" s="24"/>
      <c r="D10" s="24"/>
      <c r="E10" s="25"/>
      <c r="F10" s="26"/>
      <c r="G10" s="23">
        <f t="shared" si="0"/>
        <v>0</v>
      </c>
      <c r="H10" s="24"/>
    </row>
    <row r="11" spans="1:12" x14ac:dyDescent="0.25">
      <c r="A11" s="32" t="e">
        <f>VLOOKUP(B11,Kodlar!$A$3:$B$48,2,0)</f>
        <v>#N/A</v>
      </c>
      <c r="B11" s="24"/>
      <c r="C11" s="24"/>
      <c r="D11" s="24"/>
      <c r="E11" s="25"/>
      <c r="F11" s="26"/>
      <c r="G11" s="23">
        <f t="shared" si="0"/>
        <v>0</v>
      </c>
      <c r="H11" s="24"/>
    </row>
    <row r="12" spans="1:12" x14ac:dyDescent="0.25">
      <c r="A12" s="32" t="e">
        <f>VLOOKUP(B12,Kodlar!$A$3:$B$48,2,0)</f>
        <v>#N/A</v>
      </c>
      <c r="B12" s="24"/>
      <c r="C12" s="24"/>
      <c r="D12" s="24"/>
      <c r="E12" s="25"/>
      <c r="F12" s="26"/>
      <c r="G12" s="23">
        <f t="shared" si="0"/>
        <v>0</v>
      </c>
      <c r="H12" s="24"/>
    </row>
    <row r="13" spans="1:12" x14ac:dyDescent="0.25">
      <c r="A13" s="32" t="e">
        <f>VLOOKUP(B13,Kodlar!$A$3:$B$48,2,0)</f>
        <v>#N/A</v>
      </c>
      <c r="B13" s="24"/>
      <c r="C13" s="24"/>
      <c r="D13" s="24"/>
      <c r="E13" s="25"/>
      <c r="F13" s="26"/>
      <c r="G13" s="23">
        <f t="shared" si="0"/>
        <v>0</v>
      </c>
      <c r="H13" s="24"/>
    </row>
    <row r="14" spans="1:12" x14ac:dyDescent="0.25">
      <c r="A14" s="32" t="e">
        <f>VLOOKUP(B14,Kodlar!$A$3:$B$48,2,0)</f>
        <v>#N/A</v>
      </c>
      <c r="B14" s="24"/>
      <c r="C14" s="24"/>
      <c r="D14" s="24"/>
      <c r="E14" s="25"/>
      <c r="F14" s="26"/>
      <c r="G14" s="23">
        <f t="shared" si="0"/>
        <v>0</v>
      </c>
      <c r="H14" s="24"/>
    </row>
    <row r="15" spans="1:12" x14ac:dyDescent="0.25">
      <c r="A15" s="32" t="e">
        <f>VLOOKUP(B15,Kodlar!$A$3:$B$48,2,0)</f>
        <v>#N/A</v>
      </c>
      <c r="B15" s="24"/>
      <c r="C15" s="24"/>
      <c r="D15" s="24"/>
      <c r="E15" s="25"/>
      <c r="F15" s="26"/>
      <c r="G15" s="23">
        <f t="shared" si="0"/>
        <v>0</v>
      </c>
      <c r="H15" s="24"/>
    </row>
    <row r="16" spans="1:12" x14ac:dyDescent="0.25">
      <c r="A16" s="32" t="e">
        <f>VLOOKUP(B16,Kodlar!$A$3:$B$48,2,0)</f>
        <v>#N/A</v>
      </c>
      <c r="B16" s="24"/>
      <c r="C16" s="24"/>
      <c r="D16" s="24"/>
      <c r="E16" s="25"/>
      <c r="F16" s="26"/>
      <c r="G16" s="23">
        <f t="shared" si="0"/>
        <v>0</v>
      </c>
      <c r="H16" s="24"/>
    </row>
    <row r="17" spans="1:8" x14ac:dyDescent="0.25">
      <c r="A17" s="32" t="e">
        <f>VLOOKUP(B17,Kodlar!$A$3:$B$48,2,0)</f>
        <v>#N/A</v>
      </c>
      <c r="B17" s="24"/>
      <c r="C17" s="24"/>
      <c r="D17" s="24"/>
      <c r="E17" s="25"/>
      <c r="F17" s="26"/>
      <c r="G17" s="23">
        <f t="shared" si="0"/>
        <v>0</v>
      </c>
      <c r="H17" s="24"/>
    </row>
    <row r="18" spans="1:8" x14ac:dyDescent="0.25">
      <c r="A18" s="32" t="e">
        <f>VLOOKUP(B18,Kodlar!$A$3:$B$48,2,0)</f>
        <v>#N/A</v>
      </c>
      <c r="B18" s="24"/>
      <c r="C18" s="24"/>
      <c r="D18" s="24"/>
      <c r="E18" s="25"/>
      <c r="F18" s="26"/>
      <c r="G18" s="23">
        <f t="shared" si="0"/>
        <v>0</v>
      </c>
      <c r="H18" s="24"/>
    </row>
    <row r="19" spans="1:8" x14ac:dyDescent="0.25">
      <c r="A19" s="32" t="e">
        <f>VLOOKUP(B19,Kodlar!$A$3:$B$48,2,0)</f>
        <v>#N/A</v>
      </c>
      <c r="B19" s="24"/>
      <c r="C19" s="24"/>
      <c r="D19" s="24"/>
      <c r="E19" s="25"/>
      <c r="F19" s="26"/>
      <c r="G19" s="23">
        <f t="shared" si="0"/>
        <v>0</v>
      </c>
      <c r="H19" s="24"/>
    </row>
    <row r="20" spans="1:8" x14ac:dyDescent="0.25">
      <c r="A20" s="32" t="e">
        <f>VLOOKUP(B20,Kodlar!$A$3:$B$48,2,0)</f>
        <v>#N/A</v>
      </c>
      <c r="B20" s="24"/>
      <c r="C20" s="24"/>
      <c r="D20" s="24"/>
      <c r="E20" s="25"/>
      <c r="F20" s="26"/>
      <c r="G20" s="23">
        <f t="shared" si="0"/>
        <v>0</v>
      </c>
      <c r="H20" s="24"/>
    </row>
    <row r="21" spans="1:8" x14ac:dyDescent="0.25">
      <c r="A21" s="32" t="e">
        <f>VLOOKUP(B21,Kodlar!$A$3:$B$48,2,0)</f>
        <v>#N/A</v>
      </c>
      <c r="B21" s="24"/>
      <c r="C21" s="24"/>
      <c r="D21" s="24"/>
      <c r="E21" s="25"/>
      <c r="F21" s="26"/>
      <c r="G21" s="23">
        <f t="shared" si="0"/>
        <v>0</v>
      </c>
      <c r="H21" s="24"/>
    </row>
    <row r="22" spans="1:8" x14ac:dyDescent="0.25">
      <c r="A22" s="32" t="e">
        <f>VLOOKUP(B22,Kodlar!$A$3:$B$48,2,0)</f>
        <v>#N/A</v>
      </c>
      <c r="B22" s="24"/>
      <c r="C22" s="24"/>
      <c r="D22" s="24"/>
      <c r="E22" s="25"/>
      <c r="F22" s="26"/>
      <c r="G22" s="23">
        <f t="shared" si="0"/>
        <v>0</v>
      </c>
      <c r="H22" s="24"/>
    </row>
    <row r="23" spans="1:8" x14ac:dyDescent="0.25">
      <c r="A23" s="32" t="e">
        <f>VLOOKUP(B23,Kodlar!$A$3:$B$48,2,0)</f>
        <v>#N/A</v>
      </c>
      <c r="B23" s="24"/>
      <c r="C23" s="24"/>
      <c r="D23" s="24"/>
      <c r="E23" s="25"/>
      <c r="F23" s="26"/>
      <c r="G23" s="23">
        <f t="shared" si="0"/>
        <v>0</v>
      </c>
      <c r="H23" s="24"/>
    </row>
    <row r="24" spans="1:8" x14ac:dyDescent="0.25">
      <c r="A24" s="32" t="e">
        <f>VLOOKUP(B24,Kodlar!$A$3:$B$48,2,0)</f>
        <v>#N/A</v>
      </c>
      <c r="B24" s="24"/>
      <c r="C24" s="24"/>
      <c r="D24" s="24"/>
      <c r="E24" s="25"/>
      <c r="F24" s="26"/>
      <c r="G24" s="23">
        <f t="shared" si="0"/>
        <v>0</v>
      </c>
      <c r="H24" s="24"/>
    </row>
    <row r="25" spans="1:8" x14ac:dyDescent="0.25">
      <c r="A25" s="32" t="e">
        <f>VLOOKUP(B25,Kodlar!$A$3:$B$48,2,0)</f>
        <v>#N/A</v>
      </c>
      <c r="B25" s="24"/>
      <c r="C25" s="24"/>
      <c r="D25" s="24"/>
      <c r="E25" s="25"/>
      <c r="F25" s="26"/>
      <c r="G25" s="23">
        <f t="shared" si="0"/>
        <v>0</v>
      </c>
      <c r="H25" s="24"/>
    </row>
    <row r="26" spans="1:8" x14ac:dyDescent="0.25">
      <c r="A26" s="32" t="e">
        <f>VLOOKUP(B26,Kodlar!$A$3:$B$48,2,0)</f>
        <v>#N/A</v>
      </c>
      <c r="B26" s="24"/>
      <c r="C26" s="24"/>
      <c r="D26" s="24"/>
      <c r="E26" s="25"/>
      <c r="F26" s="26"/>
      <c r="G26" s="23">
        <f t="shared" si="0"/>
        <v>0</v>
      </c>
      <c r="H26" s="24"/>
    </row>
    <row r="27" spans="1:8" x14ac:dyDescent="0.25">
      <c r="A27" s="32" t="e">
        <f>VLOOKUP(B27,Kodlar!$A$3:$B$48,2,0)</f>
        <v>#N/A</v>
      </c>
      <c r="B27" s="24"/>
      <c r="C27" s="24"/>
      <c r="D27" s="24"/>
      <c r="E27" s="25"/>
      <c r="F27" s="26"/>
      <c r="G27" s="23">
        <f t="shared" si="0"/>
        <v>0</v>
      </c>
      <c r="H27" s="24"/>
    </row>
    <row r="28" spans="1:8" x14ac:dyDescent="0.25">
      <c r="A28" s="32" t="e">
        <f>VLOOKUP(B28,Kodlar!$A$3:$B$48,2,0)</f>
        <v>#N/A</v>
      </c>
      <c r="B28" s="24"/>
      <c r="C28" s="24"/>
      <c r="D28" s="24"/>
      <c r="E28" s="25"/>
      <c r="F28" s="26"/>
      <c r="G28" s="23">
        <f t="shared" si="0"/>
        <v>0</v>
      </c>
      <c r="H28" s="24"/>
    </row>
    <row r="29" spans="1:8" x14ac:dyDescent="0.25">
      <c r="A29" s="32" t="e">
        <f>VLOOKUP(B29,Kodlar!$A$3:$B$48,2,0)</f>
        <v>#N/A</v>
      </c>
      <c r="B29" s="24"/>
      <c r="C29" s="24"/>
      <c r="D29" s="24"/>
      <c r="E29" s="25"/>
      <c r="F29" s="26"/>
      <c r="G29" s="23">
        <f t="shared" si="0"/>
        <v>0</v>
      </c>
      <c r="H29" s="24"/>
    </row>
    <row r="30" spans="1:8" x14ac:dyDescent="0.25">
      <c r="A30" s="32" t="e">
        <f>VLOOKUP(B30,Kodlar!$A$3:$B$48,2,0)</f>
        <v>#N/A</v>
      </c>
      <c r="B30" s="24"/>
      <c r="C30" s="24"/>
      <c r="D30" s="24"/>
      <c r="E30" s="25"/>
      <c r="F30" s="26"/>
      <c r="G30" s="23">
        <f t="shared" si="0"/>
        <v>0</v>
      </c>
      <c r="H30" s="24"/>
    </row>
    <row r="31" spans="1:8" x14ac:dyDescent="0.25">
      <c r="A31" s="32" t="e">
        <f>VLOOKUP(B31,Kodlar!$A$3:$B$48,2,0)</f>
        <v>#N/A</v>
      </c>
      <c r="B31" s="24"/>
      <c r="C31" s="24"/>
      <c r="D31" s="24"/>
      <c r="E31" s="25"/>
      <c r="F31" s="26"/>
      <c r="G31" s="23">
        <f t="shared" si="0"/>
        <v>0</v>
      </c>
      <c r="H31" s="24"/>
    </row>
    <row r="32" spans="1:8" x14ac:dyDescent="0.25">
      <c r="A32" s="32" t="e">
        <f>VLOOKUP(B32,Kodlar!$A$3:$B$48,2,0)</f>
        <v>#N/A</v>
      </c>
      <c r="B32" s="24"/>
      <c r="C32" s="24"/>
      <c r="D32" s="24"/>
      <c r="E32" s="25"/>
      <c r="F32" s="26"/>
      <c r="G32" s="23">
        <f t="shared" si="0"/>
        <v>0</v>
      </c>
      <c r="H32" s="24"/>
    </row>
    <row r="33" spans="1:8" x14ac:dyDescent="0.25">
      <c r="A33" s="32" t="e">
        <f>VLOOKUP(B33,Kodlar!$A$3:$B$48,2,0)</f>
        <v>#N/A</v>
      </c>
      <c r="B33" s="24"/>
      <c r="C33" s="24"/>
      <c r="D33" s="24"/>
      <c r="E33" s="25"/>
      <c r="F33" s="26"/>
      <c r="G33" s="23">
        <f t="shared" si="0"/>
        <v>0</v>
      </c>
      <c r="H33" s="24"/>
    </row>
    <row r="34" spans="1:8" x14ac:dyDescent="0.25">
      <c r="A34" s="32" t="e">
        <f>VLOOKUP(B34,Kodlar!$A$3:$B$48,2,0)</f>
        <v>#N/A</v>
      </c>
      <c r="B34" s="24"/>
      <c r="C34" s="24"/>
      <c r="D34" s="24"/>
      <c r="E34" s="25"/>
      <c r="F34" s="26"/>
      <c r="G34" s="23">
        <f t="shared" si="0"/>
        <v>0</v>
      </c>
      <c r="H34" s="24"/>
    </row>
    <row r="35" spans="1:8" x14ac:dyDescent="0.25">
      <c r="A35" s="32" t="e">
        <f>VLOOKUP(B35,Kodlar!$A$3:$B$48,2,0)</f>
        <v>#N/A</v>
      </c>
      <c r="B35" s="24"/>
      <c r="C35" s="24"/>
      <c r="D35" s="24"/>
      <c r="E35" s="25"/>
      <c r="F35" s="26"/>
      <c r="G35" s="23">
        <f t="shared" si="0"/>
        <v>0</v>
      </c>
      <c r="H35" s="24"/>
    </row>
    <row r="36" spans="1:8" x14ac:dyDescent="0.25">
      <c r="A36" s="32" t="e">
        <f>VLOOKUP(B36,Kodlar!$A$3:$B$48,2,0)</f>
        <v>#N/A</v>
      </c>
      <c r="B36" s="24"/>
      <c r="C36" s="24"/>
      <c r="D36" s="24"/>
      <c r="E36" s="25"/>
      <c r="F36" s="26"/>
      <c r="G36" s="23">
        <f t="shared" si="0"/>
        <v>0</v>
      </c>
      <c r="H36" s="24"/>
    </row>
    <row r="37" spans="1:8" x14ac:dyDescent="0.25">
      <c r="A37" s="32" t="e">
        <f>VLOOKUP(B37,Kodlar!$A$3:$B$48,2,0)</f>
        <v>#N/A</v>
      </c>
      <c r="B37" s="24"/>
      <c r="C37" s="24"/>
      <c r="D37" s="24"/>
      <c r="E37" s="25"/>
      <c r="F37" s="26"/>
      <c r="G37" s="23">
        <f t="shared" si="0"/>
        <v>0</v>
      </c>
      <c r="H37" s="24"/>
    </row>
    <row r="38" spans="1:8" x14ac:dyDescent="0.25">
      <c r="A38" s="32" t="e">
        <f>VLOOKUP(B38,Kodlar!$A$3:$B$48,2,0)</f>
        <v>#N/A</v>
      </c>
      <c r="B38" s="24"/>
      <c r="C38" s="24"/>
      <c r="D38" s="24"/>
      <c r="E38" s="25"/>
      <c r="F38" s="26"/>
      <c r="G38" s="23">
        <f t="shared" si="0"/>
        <v>0</v>
      </c>
      <c r="H38" s="24"/>
    </row>
    <row r="39" spans="1:8" x14ac:dyDescent="0.25">
      <c r="A39" s="32" t="e">
        <f>VLOOKUP(B39,Kodlar!$A$3:$B$48,2,0)</f>
        <v>#N/A</v>
      </c>
      <c r="B39" s="24"/>
      <c r="C39" s="24"/>
      <c r="D39" s="24"/>
      <c r="E39" s="25"/>
      <c r="F39" s="26"/>
      <c r="G39" s="23">
        <f t="shared" si="0"/>
        <v>0</v>
      </c>
      <c r="H39" s="24"/>
    </row>
    <row r="40" spans="1:8" x14ac:dyDescent="0.25">
      <c r="A40" s="32" t="e">
        <f>VLOOKUP(B40,Kodlar!$A$3:$B$48,2,0)</f>
        <v>#N/A</v>
      </c>
      <c r="B40" s="24"/>
      <c r="C40" s="24"/>
      <c r="D40" s="24"/>
      <c r="E40" s="25"/>
      <c r="F40" s="26"/>
      <c r="G40" s="23">
        <f t="shared" si="0"/>
        <v>0</v>
      </c>
      <c r="H40" s="24"/>
    </row>
    <row r="41" spans="1:8" x14ac:dyDescent="0.25">
      <c r="A41" s="32" t="e">
        <f>VLOOKUP(B41,Kodlar!$A$3:$B$48,2,0)</f>
        <v>#N/A</v>
      </c>
      <c r="B41" s="24"/>
      <c r="C41" s="24"/>
      <c r="D41" s="24"/>
      <c r="E41" s="25"/>
      <c r="F41" s="26"/>
      <c r="G41" s="23">
        <f t="shared" si="0"/>
        <v>0</v>
      </c>
      <c r="H41" s="24"/>
    </row>
    <row r="42" spans="1:8" x14ac:dyDescent="0.25">
      <c r="A42" s="32" t="e">
        <f>VLOOKUP(B42,Kodlar!$A$3:$B$48,2,0)</f>
        <v>#N/A</v>
      </c>
      <c r="B42" s="24"/>
      <c r="C42" s="24"/>
      <c r="D42" s="24"/>
      <c r="E42" s="25"/>
      <c r="F42" s="26"/>
      <c r="G42" s="23">
        <f t="shared" si="0"/>
        <v>0</v>
      </c>
      <c r="H42" s="24"/>
    </row>
    <row r="43" spans="1:8" x14ac:dyDescent="0.25">
      <c r="A43" s="32" t="e">
        <f>VLOOKUP(B43,Kodlar!$A$3:$B$48,2,0)</f>
        <v>#N/A</v>
      </c>
      <c r="B43" s="24"/>
      <c r="C43" s="24"/>
      <c r="D43" s="24"/>
      <c r="E43" s="25"/>
      <c r="F43" s="26"/>
      <c r="G43" s="23">
        <f t="shared" si="0"/>
        <v>0</v>
      </c>
      <c r="H43" s="24"/>
    </row>
    <row r="44" spans="1:8" x14ac:dyDescent="0.25">
      <c r="A44" s="32" t="e">
        <f>VLOOKUP(B44,Kodlar!$A$3:$B$48,2,0)</f>
        <v>#N/A</v>
      </c>
      <c r="B44" s="24"/>
      <c r="C44" s="24"/>
      <c r="D44" s="24"/>
      <c r="E44" s="25"/>
      <c r="F44" s="26"/>
      <c r="G44" s="23">
        <f t="shared" si="0"/>
        <v>0</v>
      </c>
      <c r="H44" s="24"/>
    </row>
    <row r="45" spans="1:8" x14ac:dyDescent="0.25">
      <c r="A45" s="32" t="e">
        <f>VLOOKUP(B45,Kodlar!$A$3:$B$48,2,0)</f>
        <v>#N/A</v>
      </c>
      <c r="B45" s="24"/>
      <c r="C45" s="24"/>
      <c r="D45" s="24"/>
      <c r="E45" s="25"/>
      <c r="F45" s="26"/>
      <c r="G45" s="23">
        <f t="shared" si="0"/>
        <v>0</v>
      </c>
      <c r="H45" s="24"/>
    </row>
    <row r="46" spans="1:8" x14ac:dyDescent="0.25">
      <c r="A46" s="32" t="e">
        <f>VLOOKUP(B46,Kodlar!$A$3:$B$48,2,0)</f>
        <v>#N/A</v>
      </c>
      <c r="B46" s="24"/>
      <c r="C46" s="24"/>
      <c r="D46" s="24"/>
      <c r="E46" s="25"/>
      <c r="F46" s="26"/>
      <c r="G46" s="23">
        <f t="shared" si="0"/>
        <v>0</v>
      </c>
      <c r="H46" s="24"/>
    </row>
    <row r="47" spans="1:8" x14ac:dyDescent="0.25">
      <c r="A47" s="32" t="e">
        <f>VLOOKUP(B47,Kodlar!$A$3:$B$48,2,0)</f>
        <v>#N/A</v>
      </c>
      <c r="B47" s="24"/>
      <c r="C47" s="24"/>
      <c r="D47" s="24"/>
      <c r="E47" s="25"/>
      <c r="F47" s="26"/>
      <c r="G47" s="23">
        <f t="shared" si="0"/>
        <v>0</v>
      </c>
      <c r="H47" s="24"/>
    </row>
    <row r="48" spans="1:8" x14ac:dyDescent="0.25">
      <c r="A48" s="32" t="e">
        <f>VLOOKUP(B48,Kodlar!$A$3:$B$48,2,0)</f>
        <v>#N/A</v>
      </c>
      <c r="B48" s="24"/>
      <c r="C48" s="24"/>
      <c r="D48" s="24"/>
      <c r="E48" s="25"/>
      <c r="F48" s="26"/>
      <c r="G48" s="23">
        <f t="shared" si="0"/>
        <v>0</v>
      </c>
      <c r="H48" s="24"/>
    </row>
    <row r="49" spans="1:8" x14ac:dyDescent="0.25">
      <c r="A49" s="32" t="e">
        <f>VLOOKUP(B49,Kodlar!$A$3:$B$48,2,0)</f>
        <v>#N/A</v>
      </c>
      <c r="B49" s="24"/>
      <c r="C49" s="24"/>
      <c r="D49" s="24"/>
      <c r="E49" s="25"/>
      <c r="F49" s="26"/>
      <c r="G49" s="23">
        <f t="shared" si="0"/>
        <v>0</v>
      </c>
      <c r="H49" s="24"/>
    </row>
    <row r="50" spans="1:8" x14ac:dyDescent="0.25">
      <c r="A50" s="32" t="e">
        <f>VLOOKUP(B50,Kodlar!$A$3:$B$48,2,0)</f>
        <v>#N/A</v>
      </c>
      <c r="B50" s="24"/>
      <c r="C50" s="24"/>
      <c r="D50" s="24"/>
      <c r="E50" s="25"/>
      <c r="F50" s="26"/>
      <c r="G50" s="23">
        <f t="shared" si="0"/>
        <v>0</v>
      </c>
      <c r="H50" s="24"/>
    </row>
    <row r="51" spans="1:8" x14ac:dyDescent="0.25">
      <c r="A51" s="32" t="e">
        <f>VLOOKUP(B51,Kodlar!$A$3:$B$48,2,0)</f>
        <v>#N/A</v>
      </c>
      <c r="B51" s="24"/>
      <c r="C51" s="24"/>
      <c r="D51" s="24"/>
      <c r="E51" s="25"/>
      <c r="F51" s="26"/>
      <c r="G51" s="23">
        <f t="shared" si="0"/>
        <v>0</v>
      </c>
      <c r="H51" s="24"/>
    </row>
    <row r="52" spans="1:8" x14ac:dyDescent="0.25">
      <c r="A52" s="32" t="e">
        <f>VLOOKUP(B52,Kodlar!$A$3:$B$48,2,0)</f>
        <v>#N/A</v>
      </c>
      <c r="B52" s="24"/>
      <c r="C52" s="24"/>
      <c r="D52" s="24"/>
      <c r="E52" s="25"/>
      <c r="F52" s="26"/>
      <c r="G52" s="23">
        <f t="shared" si="0"/>
        <v>0</v>
      </c>
      <c r="H52" s="24"/>
    </row>
    <row r="53" spans="1:8" x14ac:dyDescent="0.25">
      <c r="B53" s="22"/>
      <c r="C53" s="22"/>
      <c r="D53" s="22"/>
      <c r="E53" s="41" t="s">
        <v>4</v>
      </c>
      <c r="F53" s="41"/>
      <c r="G53" s="33">
        <f>SUM(G2:G52)</f>
        <v>0</v>
      </c>
      <c r="H53" s="19"/>
    </row>
    <row r="54" spans="1:8" x14ac:dyDescent="0.25">
      <c r="A54" s="18"/>
      <c r="B54" s="19"/>
      <c r="C54" s="19"/>
      <c r="D54" s="19"/>
      <c r="E54" s="20"/>
      <c r="F54" s="21"/>
      <c r="G54" s="17"/>
      <c r="H54" s="15"/>
    </row>
    <row r="55" spans="1:8" x14ac:dyDescent="0.25">
      <c r="A55" s="14"/>
      <c r="B55" s="15"/>
      <c r="C55" s="15"/>
      <c r="D55" s="15"/>
      <c r="E55" s="16"/>
      <c r="F55" s="17"/>
      <c r="G55" s="17"/>
      <c r="H55" s="15"/>
    </row>
    <row r="56" spans="1:8" x14ac:dyDescent="0.25">
      <c r="A56" s="14"/>
      <c r="B56" s="15"/>
      <c r="C56" s="15"/>
      <c r="D56" s="15"/>
      <c r="E56" s="16"/>
      <c r="F56" s="17"/>
      <c r="G56" s="17"/>
      <c r="H56" s="15"/>
    </row>
    <row r="57" spans="1:8" x14ac:dyDescent="0.25">
      <c r="A57" s="14"/>
      <c r="B57" s="15"/>
      <c r="C57" s="15"/>
      <c r="D57" s="15"/>
      <c r="E57" s="16"/>
      <c r="F57" s="17"/>
      <c r="G57" s="17"/>
      <c r="H57" s="15"/>
    </row>
    <row r="58" spans="1:8" x14ac:dyDescent="0.25">
      <c r="A58" s="14"/>
      <c r="B58" s="15"/>
      <c r="C58" s="15"/>
      <c r="D58" s="15"/>
      <c r="E58" s="16"/>
      <c r="F58" s="17"/>
      <c r="G58" s="17"/>
      <c r="H58" s="15"/>
    </row>
    <row r="59" spans="1:8" x14ac:dyDescent="0.25">
      <c r="A59" s="14"/>
      <c r="B59" s="15"/>
      <c r="C59" s="15"/>
      <c r="D59" s="15"/>
      <c r="E59" s="16"/>
      <c r="F59" s="17"/>
      <c r="G59" s="17"/>
      <c r="H59" s="15"/>
    </row>
    <row r="60" spans="1:8" x14ac:dyDescent="0.25">
      <c r="A60" s="14"/>
      <c r="B60" s="15"/>
      <c r="C60" s="15"/>
      <c r="D60" s="15"/>
      <c r="E60" s="16"/>
      <c r="F60" s="17"/>
      <c r="G60" s="17"/>
      <c r="H60" s="15"/>
    </row>
    <row r="61" spans="1:8" x14ac:dyDescent="0.25">
      <c r="A61" s="14"/>
      <c r="B61" s="15"/>
      <c r="C61" s="15"/>
      <c r="D61" s="15"/>
      <c r="E61" s="16"/>
      <c r="F61" s="17"/>
      <c r="G61" s="17"/>
      <c r="H61" s="15"/>
    </row>
    <row r="62" spans="1:8" x14ac:dyDescent="0.25">
      <c r="A62" s="14"/>
      <c r="B62" s="15"/>
      <c r="C62" s="15"/>
      <c r="D62" s="15"/>
      <c r="E62" s="16"/>
      <c r="F62" s="17"/>
      <c r="G62" s="17"/>
      <c r="H62" s="15"/>
    </row>
    <row r="63" spans="1:8" x14ac:dyDescent="0.25">
      <c r="A63" s="14"/>
      <c r="B63" s="15"/>
      <c r="C63" s="15"/>
      <c r="D63" s="15"/>
      <c r="E63" s="16"/>
      <c r="F63" s="17"/>
      <c r="G63" s="17"/>
      <c r="H63" s="15"/>
    </row>
    <row r="64" spans="1:8" x14ac:dyDescent="0.25">
      <c r="A64" s="14"/>
      <c r="B64" s="15"/>
      <c r="C64" s="15"/>
      <c r="D64" s="15"/>
      <c r="E64" s="16"/>
      <c r="F64" s="17"/>
      <c r="G64" s="17"/>
      <c r="H64" s="15"/>
    </row>
    <row r="65" spans="1:8" x14ac:dyDescent="0.25">
      <c r="A65" s="14"/>
      <c r="B65" s="15"/>
      <c r="C65" s="15"/>
      <c r="D65" s="15"/>
      <c r="E65" s="16"/>
      <c r="F65" s="17"/>
      <c r="G65" s="17"/>
      <c r="H65" s="15"/>
    </row>
    <row r="66" spans="1:8" x14ac:dyDescent="0.25">
      <c r="A66" s="14"/>
      <c r="B66" s="15"/>
      <c r="C66" s="15"/>
      <c r="D66" s="15"/>
      <c r="E66" s="16"/>
      <c r="F66" s="17"/>
      <c r="G66" s="17"/>
      <c r="H66" s="15"/>
    </row>
    <row r="67" spans="1:8" x14ac:dyDescent="0.25">
      <c r="A67" s="14"/>
      <c r="B67" s="15"/>
      <c r="C67" s="15"/>
      <c r="D67" s="15"/>
      <c r="E67" s="16"/>
      <c r="F67" s="17"/>
      <c r="G67" s="17"/>
      <c r="H67" s="15"/>
    </row>
    <row r="68" spans="1:8" x14ac:dyDescent="0.25">
      <c r="A68" s="14"/>
      <c r="B68" s="15"/>
      <c r="C68" s="15"/>
      <c r="D68" s="15"/>
      <c r="E68" s="16"/>
      <c r="F68" s="17"/>
      <c r="G68" s="17"/>
      <c r="H68" s="15"/>
    </row>
    <row r="69" spans="1:8" x14ac:dyDescent="0.25">
      <c r="A69" s="14"/>
      <c r="B69" s="15"/>
      <c r="C69" s="15"/>
      <c r="D69" s="15"/>
      <c r="E69" s="16"/>
      <c r="F69" s="17"/>
      <c r="G69" s="17"/>
      <c r="H69" s="15"/>
    </row>
    <row r="70" spans="1:8" x14ac:dyDescent="0.25">
      <c r="A70" s="14"/>
      <c r="B70" s="15"/>
      <c r="C70" s="15"/>
      <c r="D70" s="15"/>
      <c r="E70" s="16"/>
      <c r="F70" s="17"/>
      <c r="G70" s="17"/>
      <c r="H70" s="15"/>
    </row>
    <row r="71" spans="1:8" x14ac:dyDescent="0.25">
      <c r="A71" s="14"/>
      <c r="B71" s="15"/>
      <c r="C71" s="15"/>
      <c r="D71" s="15"/>
      <c r="E71" s="16"/>
      <c r="F71" s="17"/>
      <c r="G71" s="17"/>
      <c r="H71" s="15"/>
    </row>
    <row r="72" spans="1:8" x14ac:dyDescent="0.25">
      <c r="A72" s="14"/>
      <c r="B72" s="15"/>
      <c r="C72" s="15"/>
      <c r="D72" s="15"/>
      <c r="E72" s="16"/>
      <c r="F72" s="17"/>
      <c r="G72" s="17"/>
      <c r="H72" s="15"/>
    </row>
    <row r="73" spans="1:8" x14ac:dyDescent="0.25">
      <c r="A73" s="14"/>
      <c r="B73" s="15"/>
      <c r="C73" s="15"/>
      <c r="D73" s="15"/>
      <c r="E73" s="16"/>
      <c r="F73" s="17"/>
      <c r="G73" s="17"/>
      <c r="H73" s="15"/>
    </row>
    <row r="74" spans="1:8" x14ac:dyDescent="0.25">
      <c r="A74" s="14"/>
      <c r="B74" s="15"/>
      <c r="C74" s="15"/>
      <c r="D74" s="15"/>
      <c r="E74" s="16"/>
      <c r="F74" s="17"/>
      <c r="G74" s="17"/>
      <c r="H74" s="15"/>
    </row>
    <row r="75" spans="1:8" x14ac:dyDescent="0.25">
      <c r="A75" s="14"/>
      <c r="B75" s="15"/>
      <c r="C75" s="15"/>
      <c r="D75" s="15"/>
      <c r="E75" s="16"/>
      <c r="F75" s="17"/>
      <c r="G75" s="17"/>
      <c r="H75" s="15"/>
    </row>
    <row r="76" spans="1:8" x14ac:dyDescent="0.25">
      <c r="A76" s="14"/>
      <c r="B76" s="15"/>
      <c r="C76" s="15"/>
      <c r="D76" s="15"/>
      <c r="E76" s="16"/>
      <c r="F76" s="17"/>
      <c r="G76" s="17"/>
      <c r="H76" s="15"/>
    </row>
    <row r="77" spans="1:8" x14ac:dyDescent="0.25">
      <c r="A77" s="14"/>
      <c r="B77" s="15"/>
      <c r="C77" s="15"/>
      <c r="D77" s="15"/>
      <c r="E77" s="16"/>
      <c r="F77" s="17"/>
      <c r="G77" s="17"/>
      <c r="H77" s="15"/>
    </row>
    <row r="78" spans="1:8" x14ac:dyDescent="0.25">
      <c r="A78" s="14"/>
      <c r="B78" s="15"/>
      <c r="C78" s="15"/>
      <c r="D78" s="15"/>
      <c r="E78" s="16"/>
      <c r="F78" s="17"/>
      <c r="G78" s="17"/>
      <c r="H78" s="15"/>
    </row>
    <row r="79" spans="1:8" x14ac:dyDescent="0.25">
      <c r="A79" s="14"/>
      <c r="B79" s="15"/>
      <c r="C79" s="15"/>
      <c r="D79" s="15"/>
      <c r="E79" s="16"/>
      <c r="F79" s="17"/>
      <c r="G79" s="17"/>
      <c r="H79" s="15"/>
    </row>
  </sheetData>
  <sheetProtection algorithmName="SHA-512" hashValue="hJ546YTZs5Vz7NDoxUFry94bGiD5WzPKP1LiqPMymgNf92lEP40tA+H1aH1/pspFJyinYeVe6+P01fCabCx1Pg==" saltValue="wFflla4DgcfgM+nzfoIQkw==" spinCount="100000" sheet="1" objects="1" scenarios="1" formatRows="0" insertRows="0" deleteRows="0"/>
  <mergeCells count="1">
    <mergeCell ref="E53:F53"/>
  </mergeCells>
  <dataValidations count="1">
    <dataValidation allowBlank="1" showInputMessage="1" prompt="Malzeme için ambalaj şekli (Litre, gram, paket vb.) belirtmek gerekli ise yazınız, gerekli değilse boş bırakınız." sqref="D2:D52"/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yarı" error="Yalnızca Listede Yer Alan Kalemlerden Seçim Yapılmalıdır." promptTitle="Harcama Adı" prompt="İlgili harcama kalemine ait seçimleri aşağı açılan listeden yapabilirsiniz.">
          <x14:formula1>
            <xm:f>Kodlar!$A$3:$A$48</xm:f>
          </x14:formula1>
          <xm:sqref>B2:B52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3"/>
  <sheetViews>
    <sheetView workbookViewId="0"/>
  </sheetViews>
  <sheetFormatPr defaultRowHeight="15" x14ac:dyDescent="0.25"/>
  <cols>
    <col min="1" max="1" width="14.28515625" style="1" bestFit="1" customWidth="1"/>
    <col min="2" max="2" width="30.7109375" style="2" customWidth="1"/>
    <col min="3" max="3" width="19.7109375" style="2" customWidth="1"/>
    <col min="4" max="4" width="6" style="3" customWidth="1"/>
    <col min="5" max="5" width="10.85546875" style="7" customWidth="1"/>
    <col min="6" max="6" width="12" style="4" customWidth="1"/>
    <col min="7" max="7" width="36.42578125" style="2" customWidth="1"/>
  </cols>
  <sheetData>
    <row r="1" spans="1:7" ht="25.5" x14ac:dyDescent="0.25">
      <c r="A1" s="11" t="s">
        <v>336</v>
      </c>
      <c r="B1" s="8" t="s">
        <v>6</v>
      </c>
      <c r="C1" s="10" t="s">
        <v>340</v>
      </c>
      <c r="D1" s="9" t="s">
        <v>0</v>
      </c>
      <c r="E1" s="10" t="s">
        <v>2</v>
      </c>
      <c r="F1" s="10" t="s">
        <v>1</v>
      </c>
      <c r="G1" s="10" t="s">
        <v>3</v>
      </c>
    </row>
    <row r="2" spans="1:7" x14ac:dyDescent="0.25">
      <c r="A2" s="32" t="e">
        <f>VLOOKUP(B2,Kodlar!$A$50:$B$59,2,0)</f>
        <v>#N/A</v>
      </c>
      <c r="B2" s="24"/>
      <c r="C2" s="24"/>
      <c r="D2" s="25"/>
      <c r="E2" s="26"/>
      <c r="F2" s="23">
        <f>D2*E2</f>
        <v>0</v>
      </c>
      <c r="G2" s="24"/>
    </row>
    <row r="3" spans="1:7" x14ac:dyDescent="0.25">
      <c r="A3" s="32" t="e">
        <f>VLOOKUP(B3,Kodlar!$A$50:$B$59,2,0)</f>
        <v>#N/A</v>
      </c>
      <c r="B3" s="24"/>
      <c r="C3" s="24"/>
      <c r="D3" s="25"/>
      <c r="E3" s="26"/>
      <c r="F3" s="23">
        <f t="shared" ref="F3:F16" si="0">D3*E3</f>
        <v>0</v>
      </c>
      <c r="G3" s="24"/>
    </row>
    <row r="4" spans="1:7" x14ac:dyDescent="0.25">
      <c r="A4" s="32" t="e">
        <f>VLOOKUP(B4,Kodlar!$A$50:$B$59,2,0)</f>
        <v>#N/A</v>
      </c>
      <c r="B4" s="24"/>
      <c r="C4" s="24"/>
      <c r="D4" s="25"/>
      <c r="E4" s="26"/>
      <c r="F4" s="23">
        <f t="shared" si="0"/>
        <v>0</v>
      </c>
      <c r="G4" s="24"/>
    </row>
    <row r="5" spans="1:7" x14ac:dyDescent="0.25">
      <c r="A5" s="32" t="e">
        <f>VLOOKUP(B5,Kodlar!$A$50:$B$59,2,0)</f>
        <v>#N/A</v>
      </c>
      <c r="B5" s="24"/>
      <c r="C5" s="24"/>
      <c r="D5" s="25"/>
      <c r="E5" s="26"/>
      <c r="F5" s="23">
        <f t="shared" si="0"/>
        <v>0</v>
      </c>
      <c r="G5" s="24"/>
    </row>
    <row r="6" spans="1:7" x14ac:dyDescent="0.25">
      <c r="A6" s="32" t="e">
        <f>VLOOKUP(B6,Kodlar!$A$50:$B$59,2,0)</f>
        <v>#N/A</v>
      </c>
      <c r="B6" s="24"/>
      <c r="C6" s="24"/>
      <c r="D6" s="25"/>
      <c r="E6" s="26"/>
      <c r="F6" s="23">
        <f t="shared" si="0"/>
        <v>0</v>
      </c>
      <c r="G6" s="24"/>
    </row>
    <row r="7" spans="1:7" x14ac:dyDescent="0.25">
      <c r="A7" s="32" t="e">
        <f>VLOOKUP(B7,Kodlar!$A$50:$B$59,2,0)</f>
        <v>#N/A</v>
      </c>
      <c r="B7" s="24"/>
      <c r="C7" s="24"/>
      <c r="D7" s="25"/>
      <c r="E7" s="26"/>
      <c r="F7" s="23">
        <f t="shared" si="0"/>
        <v>0</v>
      </c>
      <c r="G7" s="24"/>
    </row>
    <row r="8" spans="1:7" x14ac:dyDescent="0.25">
      <c r="A8" s="32" t="e">
        <f>VLOOKUP(B8,Kodlar!$A$50:$B$59,2,0)</f>
        <v>#N/A</v>
      </c>
      <c r="B8" s="24"/>
      <c r="C8" s="24"/>
      <c r="D8" s="25"/>
      <c r="E8" s="26"/>
      <c r="F8" s="23">
        <f t="shared" si="0"/>
        <v>0</v>
      </c>
      <c r="G8" s="24"/>
    </row>
    <row r="9" spans="1:7" x14ac:dyDescent="0.25">
      <c r="A9" s="32" t="e">
        <f>VLOOKUP(B9,Kodlar!$A$50:$B$59,2,0)</f>
        <v>#N/A</v>
      </c>
      <c r="B9" s="24"/>
      <c r="C9" s="24"/>
      <c r="D9" s="25"/>
      <c r="E9" s="26"/>
      <c r="F9" s="23">
        <f t="shared" si="0"/>
        <v>0</v>
      </c>
      <c r="G9" s="24"/>
    </row>
    <row r="10" spans="1:7" x14ac:dyDescent="0.25">
      <c r="A10" s="32" t="e">
        <f>VLOOKUP(B10,Kodlar!$A$50:$B$59,2,0)</f>
        <v>#N/A</v>
      </c>
      <c r="B10" s="24"/>
      <c r="C10" s="24"/>
      <c r="D10" s="25"/>
      <c r="E10" s="26"/>
      <c r="F10" s="23">
        <f t="shared" si="0"/>
        <v>0</v>
      </c>
      <c r="G10" s="24"/>
    </row>
    <row r="11" spans="1:7" x14ac:dyDescent="0.25">
      <c r="A11" s="32" t="e">
        <f>VLOOKUP(B11,Kodlar!$A$50:$B$59,2,0)</f>
        <v>#N/A</v>
      </c>
      <c r="B11" s="24"/>
      <c r="C11" s="24"/>
      <c r="D11" s="25"/>
      <c r="E11" s="26"/>
      <c r="F11" s="23">
        <f t="shared" si="0"/>
        <v>0</v>
      </c>
      <c r="G11" s="24"/>
    </row>
    <row r="12" spans="1:7" x14ac:dyDescent="0.25">
      <c r="A12" s="32" t="e">
        <f>VLOOKUP(B12,Kodlar!$A$50:$B$59,2,0)</f>
        <v>#N/A</v>
      </c>
      <c r="B12" s="24"/>
      <c r="C12" s="24"/>
      <c r="D12" s="25"/>
      <c r="E12" s="26"/>
      <c r="F12" s="23">
        <f t="shared" si="0"/>
        <v>0</v>
      </c>
      <c r="G12" s="24"/>
    </row>
    <row r="13" spans="1:7" x14ac:dyDescent="0.25">
      <c r="A13" s="32" t="e">
        <f>VLOOKUP(B13,Kodlar!$A$50:$B$59,2,0)</f>
        <v>#N/A</v>
      </c>
      <c r="B13" s="24"/>
      <c r="C13" s="24"/>
      <c r="D13" s="25"/>
      <c r="E13" s="26"/>
      <c r="F13" s="23">
        <f t="shared" si="0"/>
        <v>0</v>
      </c>
      <c r="G13" s="24"/>
    </row>
    <row r="14" spans="1:7" x14ac:dyDescent="0.25">
      <c r="A14" s="32" t="e">
        <f>VLOOKUP(B14,Kodlar!$A$50:$B$59,2,0)</f>
        <v>#N/A</v>
      </c>
      <c r="B14" s="24"/>
      <c r="C14" s="24"/>
      <c r="D14" s="25"/>
      <c r="E14" s="26"/>
      <c r="F14" s="23">
        <f t="shared" si="0"/>
        <v>0</v>
      </c>
      <c r="G14" s="24"/>
    </row>
    <row r="15" spans="1:7" x14ac:dyDescent="0.25">
      <c r="A15" s="32" t="e">
        <f>VLOOKUP(B15,Kodlar!$A$50:$B$59,2,0)</f>
        <v>#N/A</v>
      </c>
      <c r="B15" s="24"/>
      <c r="C15" s="24"/>
      <c r="D15" s="25"/>
      <c r="E15" s="26"/>
      <c r="F15" s="23">
        <f t="shared" si="0"/>
        <v>0</v>
      </c>
      <c r="G15" s="24"/>
    </row>
    <row r="16" spans="1:7" x14ac:dyDescent="0.25">
      <c r="A16" s="32" t="e">
        <f>VLOOKUP(B16,Kodlar!$A$50:$B$59,2,0)</f>
        <v>#N/A</v>
      </c>
      <c r="B16" s="24"/>
      <c r="C16" s="24"/>
      <c r="D16" s="25"/>
      <c r="E16" s="26"/>
      <c r="F16" s="23">
        <f t="shared" si="0"/>
        <v>0</v>
      </c>
      <c r="G16" s="24"/>
    </row>
    <row r="17" spans="1:7" x14ac:dyDescent="0.25">
      <c r="B17" s="22"/>
      <c r="C17" s="22"/>
      <c r="D17" s="41" t="s">
        <v>339</v>
      </c>
      <c r="E17" s="41"/>
      <c r="F17" s="33">
        <f>SUM(F2:F16)</f>
        <v>0</v>
      </c>
      <c r="G17" s="19"/>
    </row>
    <row r="18" spans="1:7" x14ac:dyDescent="0.25">
      <c r="A18" s="18"/>
      <c r="B18" s="19"/>
      <c r="C18" s="19"/>
      <c r="D18" s="20"/>
      <c r="E18" s="21"/>
      <c r="F18" s="17"/>
      <c r="G18" s="15"/>
    </row>
    <row r="19" spans="1:7" x14ac:dyDescent="0.25">
      <c r="A19" s="14"/>
      <c r="B19" s="15"/>
      <c r="C19" s="15"/>
      <c r="D19" s="16"/>
      <c r="E19" s="17"/>
      <c r="F19" s="17"/>
      <c r="G19" s="15"/>
    </row>
    <row r="20" spans="1:7" x14ac:dyDescent="0.25">
      <c r="A20" s="14"/>
      <c r="B20" s="15"/>
      <c r="C20" s="15"/>
      <c r="D20" s="16"/>
      <c r="E20" s="17"/>
      <c r="F20" s="17"/>
      <c r="G20" s="15"/>
    </row>
    <row r="21" spans="1:7" x14ac:dyDescent="0.25">
      <c r="A21" s="14"/>
      <c r="B21" s="15"/>
      <c r="C21" s="15"/>
      <c r="D21" s="16"/>
      <c r="E21" s="17"/>
      <c r="F21" s="17"/>
      <c r="G21" s="15"/>
    </row>
    <row r="22" spans="1:7" x14ac:dyDescent="0.25">
      <c r="A22" s="14"/>
      <c r="B22" s="15"/>
      <c r="C22" s="15"/>
      <c r="D22" s="16"/>
      <c r="E22" s="17"/>
      <c r="F22" s="17"/>
      <c r="G22" s="15"/>
    </row>
    <row r="23" spans="1:7" x14ac:dyDescent="0.25">
      <c r="A23" s="14"/>
      <c r="B23" s="15"/>
      <c r="C23" s="15"/>
      <c r="D23" s="16"/>
      <c r="E23" s="17"/>
      <c r="F23" s="17"/>
      <c r="G23" s="15"/>
    </row>
    <row r="24" spans="1:7" x14ac:dyDescent="0.25">
      <c r="A24" s="14"/>
      <c r="B24" s="15"/>
      <c r="C24" s="15"/>
      <c r="D24" s="16"/>
      <c r="E24" s="17"/>
      <c r="F24" s="17"/>
      <c r="G24" s="15"/>
    </row>
    <row r="25" spans="1:7" x14ac:dyDescent="0.25">
      <c r="A25" s="14"/>
      <c r="B25" s="15"/>
      <c r="C25" s="15"/>
      <c r="D25" s="16"/>
      <c r="E25" s="17"/>
      <c r="F25" s="17"/>
      <c r="G25" s="15"/>
    </row>
    <row r="26" spans="1:7" x14ac:dyDescent="0.25">
      <c r="A26" s="14"/>
      <c r="B26" s="15"/>
      <c r="C26" s="15"/>
      <c r="D26" s="16"/>
      <c r="E26" s="17"/>
      <c r="F26" s="17"/>
      <c r="G26" s="15"/>
    </row>
    <row r="27" spans="1:7" x14ac:dyDescent="0.25">
      <c r="A27" s="14"/>
      <c r="B27" s="15"/>
      <c r="C27" s="15"/>
      <c r="D27" s="16"/>
      <c r="E27" s="17"/>
      <c r="F27" s="17"/>
      <c r="G27" s="15"/>
    </row>
    <row r="28" spans="1:7" x14ac:dyDescent="0.25">
      <c r="A28" s="14"/>
      <c r="B28" s="15"/>
      <c r="C28" s="15"/>
      <c r="D28" s="16"/>
      <c r="E28" s="17"/>
      <c r="F28" s="17"/>
      <c r="G28" s="15"/>
    </row>
    <row r="29" spans="1:7" x14ac:dyDescent="0.25">
      <c r="A29" s="14"/>
      <c r="B29" s="15"/>
      <c r="C29" s="15"/>
      <c r="D29" s="16"/>
      <c r="E29" s="17"/>
      <c r="F29" s="17"/>
      <c r="G29" s="15"/>
    </row>
    <row r="30" spans="1:7" x14ac:dyDescent="0.25">
      <c r="A30" s="14"/>
      <c r="B30" s="15"/>
      <c r="C30" s="15"/>
      <c r="D30" s="16"/>
      <c r="E30" s="17"/>
      <c r="F30" s="17"/>
      <c r="G30" s="15"/>
    </row>
    <row r="31" spans="1:7" x14ac:dyDescent="0.25">
      <c r="A31" s="14"/>
      <c r="B31" s="15"/>
      <c r="C31" s="15"/>
      <c r="D31" s="16"/>
      <c r="E31" s="17"/>
      <c r="F31" s="17"/>
      <c r="G31" s="15"/>
    </row>
    <row r="32" spans="1:7" x14ac:dyDescent="0.25">
      <c r="A32" s="14"/>
      <c r="B32" s="15"/>
      <c r="C32" s="15"/>
      <c r="D32" s="16"/>
      <c r="E32" s="17"/>
      <c r="F32" s="17"/>
      <c r="G32" s="15"/>
    </row>
    <row r="33" spans="1:7" x14ac:dyDescent="0.25">
      <c r="A33" s="14"/>
      <c r="B33" s="15"/>
      <c r="C33" s="15"/>
      <c r="D33" s="16"/>
      <c r="E33" s="17"/>
      <c r="F33" s="17"/>
      <c r="G33" s="15"/>
    </row>
    <row r="34" spans="1:7" x14ac:dyDescent="0.25">
      <c r="A34" s="14"/>
      <c r="B34" s="15"/>
      <c r="C34" s="15"/>
      <c r="D34" s="16"/>
      <c r="E34" s="17"/>
      <c r="F34" s="17"/>
      <c r="G34" s="15"/>
    </row>
    <row r="35" spans="1:7" x14ac:dyDescent="0.25">
      <c r="A35" s="14"/>
      <c r="B35" s="15"/>
      <c r="C35" s="15"/>
      <c r="D35" s="16"/>
      <c r="E35" s="17"/>
      <c r="F35" s="17"/>
      <c r="G35" s="15"/>
    </row>
    <row r="36" spans="1:7" x14ac:dyDescent="0.25">
      <c r="A36" s="14"/>
      <c r="B36" s="15"/>
      <c r="C36" s="15"/>
      <c r="D36" s="16"/>
      <c r="E36" s="17"/>
      <c r="F36" s="17"/>
      <c r="G36" s="15"/>
    </row>
    <row r="37" spans="1:7" x14ac:dyDescent="0.25">
      <c r="A37" s="14"/>
      <c r="B37" s="15"/>
      <c r="C37" s="15"/>
      <c r="D37" s="16"/>
      <c r="E37" s="17"/>
      <c r="F37" s="17"/>
      <c r="G37" s="15"/>
    </row>
    <row r="38" spans="1:7" x14ac:dyDescent="0.25">
      <c r="A38" s="14"/>
      <c r="B38" s="15"/>
      <c r="C38" s="15"/>
      <c r="D38" s="16"/>
      <c r="E38" s="17"/>
      <c r="F38" s="17"/>
      <c r="G38" s="15"/>
    </row>
    <row r="39" spans="1:7" x14ac:dyDescent="0.25">
      <c r="A39" s="14"/>
      <c r="B39" s="15"/>
      <c r="C39" s="15"/>
      <c r="D39" s="16"/>
      <c r="E39" s="17"/>
      <c r="F39" s="17"/>
      <c r="G39" s="15"/>
    </row>
    <row r="40" spans="1:7" x14ac:dyDescent="0.25">
      <c r="A40" s="14"/>
      <c r="B40" s="15"/>
      <c r="C40" s="15"/>
      <c r="D40" s="16"/>
      <c r="E40" s="17"/>
      <c r="F40" s="17"/>
      <c r="G40" s="15"/>
    </row>
    <row r="41" spans="1:7" x14ac:dyDescent="0.25">
      <c r="A41" s="14"/>
      <c r="B41" s="15"/>
      <c r="C41" s="15"/>
      <c r="D41" s="16"/>
      <c r="E41" s="17"/>
      <c r="F41" s="17"/>
      <c r="G41" s="15"/>
    </row>
    <row r="42" spans="1:7" x14ac:dyDescent="0.25">
      <c r="A42" s="14"/>
      <c r="B42" s="15"/>
      <c r="C42" s="15"/>
      <c r="D42" s="16"/>
      <c r="E42" s="17"/>
      <c r="F42" s="17"/>
      <c r="G42" s="15"/>
    </row>
    <row r="43" spans="1:7" x14ac:dyDescent="0.25">
      <c r="A43" s="14"/>
      <c r="B43" s="15"/>
      <c r="C43" s="15"/>
      <c r="D43" s="16"/>
      <c r="E43" s="17"/>
      <c r="F43" s="17"/>
      <c r="G43" s="15"/>
    </row>
  </sheetData>
  <sheetProtection algorithmName="SHA-512" hashValue="/K85P7FumZsbDcHSVGb+Pca11LEp4kn1KNC9o5LTjRmfDWxlErJTzuvq3vzMns30g6iGVoUatFs6VeOuI8E6ig==" saltValue="o1y0S6K7h2iURZkdtYdiSg==" spinCount="100000" sheet="1" objects="1" scenarios="1" formatRows="0" insertRows="0" deleteRows="0"/>
  <mergeCells count="1">
    <mergeCell ref="D17:E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yarı" error="Yalnızca Listede Yer Alan Kalemlerden Seçim Yapılmalıdır." promptTitle="Harcama Adı" prompt="İlgili harcama kalemine ait seçimleri aşağı açılan listeden yapabilirsiniz.">
          <x14:formula1>
            <xm:f>Kodlar!$A$50:$A$59</xm:f>
          </x14:formula1>
          <xm:sqref>B2:B16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8"/>
  <sheetViews>
    <sheetView workbookViewId="0"/>
  </sheetViews>
  <sheetFormatPr defaultRowHeight="15" x14ac:dyDescent="0.25"/>
  <cols>
    <col min="1" max="1" width="14.28515625" style="1" bestFit="1" customWidth="1"/>
    <col min="2" max="2" width="30.7109375" style="2" customWidth="1"/>
    <col min="3" max="3" width="19.7109375" style="2" customWidth="1"/>
    <col min="4" max="4" width="6" style="3" customWidth="1"/>
    <col min="5" max="5" width="10.85546875" style="7" customWidth="1"/>
    <col min="6" max="6" width="12" style="4" customWidth="1"/>
    <col min="7" max="7" width="36.42578125" style="2" customWidth="1"/>
  </cols>
  <sheetData>
    <row r="1" spans="1:7" ht="25.5" x14ac:dyDescent="0.25">
      <c r="A1" s="11" t="s">
        <v>341</v>
      </c>
      <c r="B1" s="8" t="s">
        <v>66</v>
      </c>
      <c r="C1" s="10" t="s">
        <v>342</v>
      </c>
      <c r="D1" s="9" t="s">
        <v>0</v>
      </c>
      <c r="E1" s="10" t="s">
        <v>2</v>
      </c>
      <c r="F1" s="10" t="s">
        <v>1</v>
      </c>
      <c r="G1" s="10" t="s">
        <v>3</v>
      </c>
    </row>
    <row r="2" spans="1:7" x14ac:dyDescent="0.25">
      <c r="A2" s="32" t="e">
        <f>VLOOKUP(B2,Kodlar!$A$61:$B$114,2,0)</f>
        <v>#N/A</v>
      </c>
      <c r="B2" s="24"/>
      <c r="C2" s="24"/>
      <c r="D2" s="25"/>
      <c r="E2" s="26"/>
      <c r="F2" s="23">
        <f>D2*E2</f>
        <v>0</v>
      </c>
      <c r="G2" s="24"/>
    </row>
    <row r="3" spans="1:7" x14ac:dyDescent="0.25">
      <c r="A3" s="32" t="e">
        <f>VLOOKUP(B3,Kodlar!$A$61:$B$114,2,0)</f>
        <v>#N/A</v>
      </c>
      <c r="B3" s="24"/>
      <c r="C3" s="24"/>
      <c r="D3" s="25"/>
      <c r="E3" s="26"/>
      <c r="F3" s="23">
        <f t="shared" ref="F3:F21" si="0">D3*E3</f>
        <v>0</v>
      </c>
      <c r="G3" s="24"/>
    </row>
    <row r="4" spans="1:7" x14ac:dyDescent="0.25">
      <c r="A4" s="32" t="e">
        <f>VLOOKUP(B4,Kodlar!$A$61:$B$114,2,0)</f>
        <v>#N/A</v>
      </c>
      <c r="B4" s="24"/>
      <c r="C4" s="24"/>
      <c r="D4" s="25"/>
      <c r="E4" s="26"/>
      <c r="F4" s="23">
        <f t="shared" si="0"/>
        <v>0</v>
      </c>
      <c r="G4" s="24"/>
    </row>
    <row r="5" spans="1:7" x14ac:dyDescent="0.25">
      <c r="A5" s="32" t="e">
        <f>VLOOKUP(B5,Kodlar!$A$61:$B$114,2,0)</f>
        <v>#N/A</v>
      </c>
      <c r="B5" s="24"/>
      <c r="C5" s="24"/>
      <c r="D5" s="25"/>
      <c r="E5" s="26"/>
      <c r="F5" s="23">
        <f t="shared" si="0"/>
        <v>0</v>
      </c>
      <c r="G5" s="24"/>
    </row>
    <row r="6" spans="1:7" x14ac:dyDescent="0.25">
      <c r="A6" s="32" t="e">
        <f>VLOOKUP(B6,Kodlar!$A$61:$B$114,2,0)</f>
        <v>#N/A</v>
      </c>
      <c r="B6" s="24"/>
      <c r="C6" s="24"/>
      <c r="D6" s="25"/>
      <c r="E6" s="26"/>
      <c r="F6" s="23">
        <f t="shared" si="0"/>
        <v>0</v>
      </c>
      <c r="G6" s="24"/>
    </row>
    <row r="7" spans="1:7" x14ac:dyDescent="0.25">
      <c r="A7" s="32" t="e">
        <f>VLOOKUP(B7,Kodlar!$A$61:$B$114,2,0)</f>
        <v>#N/A</v>
      </c>
      <c r="B7" s="24"/>
      <c r="C7" s="24"/>
      <c r="D7" s="25"/>
      <c r="E7" s="26"/>
      <c r="F7" s="23">
        <f t="shared" si="0"/>
        <v>0</v>
      </c>
      <c r="G7" s="24"/>
    </row>
    <row r="8" spans="1:7" x14ac:dyDescent="0.25">
      <c r="A8" s="32" t="e">
        <f>VLOOKUP(B8,Kodlar!$A$61:$B$114,2,0)</f>
        <v>#N/A</v>
      </c>
      <c r="B8" s="24"/>
      <c r="C8" s="24"/>
      <c r="D8" s="25"/>
      <c r="E8" s="26"/>
      <c r="F8" s="23">
        <f t="shared" si="0"/>
        <v>0</v>
      </c>
      <c r="G8" s="24"/>
    </row>
    <row r="9" spans="1:7" x14ac:dyDescent="0.25">
      <c r="A9" s="32" t="e">
        <f>VLOOKUP(B9,Kodlar!$A$61:$B$114,2,0)</f>
        <v>#N/A</v>
      </c>
      <c r="B9" s="24"/>
      <c r="C9" s="24"/>
      <c r="D9" s="25"/>
      <c r="E9" s="26"/>
      <c r="F9" s="23">
        <f t="shared" si="0"/>
        <v>0</v>
      </c>
      <c r="G9" s="24"/>
    </row>
    <row r="10" spans="1:7" x14ac:dyDescent="0.25">
      <c r="A10" s="32" t="e">
        <f>VLOOKUP(B10,Kodlar!$A$61:$B$114,2,0)</f>
        <v>#N/A</v>
      </c>
      <c r="B10" s="24"/>
      <c r="C10" s="24"/>
      <c r="D10" s="25"/>
      <c r="E10" s="26"/>
      <c r="F10" s="23">
        <f t="shared" si="0"/>
        <v>0</v>
      </c>
      <c r="G10" s="24"/>
    </row>
    <row r="11" spans="1:7" x14ac:dyDescent="0.25">
      <c r="A11" s="32" t="e">
        <f>VLOOKUP(B11,Kodlar!$A$61:$B$114,2,0)</f>
        <v>#N/A</v>
      </c>
      <c r="B11" s="24"/>
      <c r="C11" s="24"/>
      <c r="D11" s="25"/>
      <c r="E11" s="26"/>
      <c r="F11" s="23">
        <f t="shared" si="0"/>
        <v>0</v>
      </c>
      <c r="G11" s="24"/>
    </row>
    <row r="12" spans="1:7" x14ac:dyDescent="0.25">
      <c r="A12" s="32" t="e">
        <f>VLOOKUP(B12,Kodlar!$A$61:$B$114,2,0)</f>
        <v>#N/A</v>
      </c>
      <c r="B12" s="24"/>
      <c r="C12" s="24"/>
      <c r="D12" s="25"/>
      <c r="E12" s="26"/>
      <c r="F12" s="23">
        <f t="shared" si="0"/>
        <v>0</v>
      </c>
      <c r="G12" s="24"/>
    </row>
    <row r="13" spans="1:7" x14ac:dyDescent="0.25">
      <c r="A13" s="32" t="e">
        <f>VLOOKUP(B13,Kodlar!$A$61:$B$114,2,0)</f>
        <v>#N/A</v>
      </c>
      <c r="B13" s="24"/>
      <c r="C13" s="24"/>
      <c r="D13" s="25"/>
      <c r="E13" s="26"/>
      <c r="F13" s="23">
        <f t="shared" si="0"/>
        <v>0</v>
      </c>
      <c r="G13" s="24"/>
    </row>
    <row r="14" spans="1:7" x14ac:dyDescent="0.25">
      <c r="A14" s="32" t="e">
        <f>VLOOKUP(B14,Kodlar!$A$61:$B$114,2,0)</f>
        <v>#N/A</v>
      </c>
      <c r="B14" s="24"/>
      <c r="C14" s="24"/>
      <c r="D14" s="25"/>
      <c r="E14" s="26"/>
      <c r="F14" s="23">
        <f t="shared" si="0"/>
        <v>0</v>
      </c>
      <c r="G14" s="24"/>
    </row>
    <row r="15" spans="1:7" x14ac:dyDescent="0.25">
      <c r="A15" s="32" t="e">
        <f>VLOOKUP(B15,Kodlar!$A$61:$B$114,2,0)</f>
        <v>#N/A</v>
      </c>
      <c r="B15" s="24"/>
      <c r="C15" s="24"/>
      <c r="D15" s="25"/>
      <c r="E15" s="26"/>
      <c r="F15" s="23">
        <f t="shared" si="0"/>
        <v>0</v>
      </c>
      <c r="G15" s="24"/>
    </row>
    <row r="16" spans="1:7" x14ac:dyDescent="0.25">
      <c r="A16" s="32" t="e">
        <f>VLOOKUP(B16,Kodlar!$A$61:$B$114,2,0)</f>
        <v>#N/A</v>
      </c>
      <c r="B16" s="24"/>
      <c r="C16" s="24"/>
      <c r="D16" s="25"/>
      <c r="E16" s="26"/>
      <c r="F16" s="23">
        <f t="shared" si="0"/>
        <v>0</v>
      </c>
      <c r="G16" s="24"/>
    </row>
    <row r="17" spans="1:7" x14ac:dyDescent="0.25">
      <c r="A17" s="32" t="e">
        <f>VLOOKUP(B17,Kodlar!$A$61:$B$114,2,0)</f>
        <v>#N/A</v>
      </c>
      <c r="B17" s="24"/>
      <c r="C17" s="24"/>
      <c r="D17" s="25"/>
      <c r="E17" s="26"/>
      <c r="F17" s="23">
        <f t="shared" si="0"/>
        <v>0</v>
      </c>
      <c r="G17" s="24"/>
    </row>
    <row r="18" spans="1:7" x14ac:dyDescent="0.25">
      <c r="A18" s="32" t="e">
        <f>VLOOKUP(B18,Kodlar!$A$61:$B$114,2,0)</f>
        <v>#N/A</v>
      </c>
      <c r="B18" s="24"/>
      <c r="C18" s="24"/>
      <c r="D18" s="25"/>
      <c r="E18" s="26"/>
      <c r="F18" s="23">
        <f t="shared" si="0"/>
        <v>0</v>
      </c>
      <c r="G18" s="24"/>
    </row>
    <row r="19" spans="1:7" x14ac:dyDescent="0.25">
      <c r="A19" s="32" t="e">
        <f>VLOOKUP(B19,Kodlar!$A$61:$B$114,2,0)</f>
        <v>#N/A</v>
      </c>
      <c r="B19" s="24"/>
      <c r="C19" s="24"/>
      <c r="D19" s="25"/>
      <c r="E19" s="26"/>
      <c r="F19" s="23">
        <f t="shared" si="0"/>
        <v>0</v>
      </c>
      <c r="G19" s="24"/>
    </row>
    <row r="20" spans="1:7" x14ac:dyDescent="0.25">
      <c r="A20" s="32" t="e">
        <f>VLOOKUP(B20,Kodlar!$A$61:$B$114,2,0)</f>
        <v>#N/A</v>
      </c>
      <c r="B20" s="24"/>
      <c r="C20" s="24"/>
      <c r="D20" s="25"/>
      <c r="E20" s="26"/>
      <c r="F20" s="23">
        <f t="shared" si="0"/>
        <v>0</v>
      </c>
      <c r="G20" s="24"/>
    </row>
    <row r="21" spans="1:7" x14ac:dyDescent="0.25">
      <c r="A21" s="32" t="e">
        <f>VLOOKUP(B21,Kodlar!$A$61:$B$114,2,0)</f>
        <v>#N/A</v>
      </c>
      <c r="B21" s="24"/>
      <c r="C21" s="24"/>
      <c r="D21" s="25"/>
      <c r="E21" s="26"/>
      <c r="F21" s="23">
        <f t="shared" si="0"/>
        <v>0</v>
      </c>
      <c r="G21" s="24"/>
    </row>
    <row r="22" spans="1:7" x14ac:dyDescent="0.25">
      <c r="B22" s="22"/>
      <c r="C22" s="22"/>
      <c r="D22" s="41" t="s">
        <v>343</v>
      </c>
      <c r="E22" s="41"/>
      <c r="F22" s="33">
        <f>SUM(F2:F21)</f>
        <v>0</v>
      </c>
      <c r="G22" s="19"/>
    </row>
    <row r="23" spans="1:7" x14ac:dyDescent="0.25">
      <c r="A23" s="18"/>
      <c r="B23" s="19"/>
      <c r="C23" s="19"/>
      <c r="D23" s="20"/>
      <c r="E23" s="21"/>
      <c r="F23" s="17"/>
      <c r="G23" s="15"/>
    </row>
    <row r="24" spans="1:7" x14ac:dyDescent="0.25">
      <c r="A24" s="14"/>
      <c r="B24" s="15"/>
      <c r="C24" s="15"/>
      <c r="D24" s="16"/>
      <c r="E24" s="17"/>
      <c r="F24" s="17"/>
      <c r="G24" s="15"/>
    </row>
    <row r="25" spans="1:7" x14ac:dyDescent="0.25">
      <c r="A25" s="14"/>
      <c r="B25" s="15"/>
      <c r="C25" s="15"/>
      <c r="D25" s="16"/>
      <c r="E25" s="17"/>
      <c r="F25" s="17"/>
      <c r="G25" s="15"/>
    </row>
    <row r="26" spans="1:7" x14ac:dyDescent="0.25">
      <c r="A26" s="14"/>
      <c r="B26" s="15"/>
      <c r="C26" s="15"/>
      <c r="D26" s="16"/>
      <c r="E26" s="17"/>
      <c r="F26" s="17"/>
      <c r="G26" s="15"/>
    </row>
    <row r="27" spans="1:7" x14ac:dyDescent="0.25">
      <c r="A27" s="14"/>
      <c r="B27" s="15"/>
      <c r="C27" s="15"/>
      <c r="D27" s="16"/>
      <c r="E27" s="17"/>
      <c r="F27" s="17"/>
      <c r="G27" s="15"/>
    </row>
    <row r="28" spans="1:7" x14ac:dyDescent="0.25">
      <c r="A28" s="14"/>
      <c r="B28" s="15"/>
      <c r="C28" s="15"/>
      <c r="D28" s="16"/>
      <c r="E28" s="17"/>
      <c r="F28" s="17"/>
      <c r="G28" s="15"/>
    </row>
    <row r="29" spans="1:7" x14ac:dyDescent="0.25">
      <c r="A29" s="14"/>
      <c r="B29" s="15"/>
      <c r="C29" s="15"/>
      <c r="D29" s="16"/>
      <c r="E29" s="17"/>
      <c r="F29" s="17"/>
      <c r="G29" s="15"/>
    </row>
    <row r="30" spans="1:7" x14ac:dyDescent="0.25">
      <c r="A30" s="14"/>
      <c r="B30" s="15"/>
      <c r="C30" s="15"/>
      <c r="D30" s="16"/>
      <c r="E30" s="17"/>
      <c r="F30" s="17"/>
      <c r="G30" s="15"/>
    </row>
    <row r="31" spans="1:7" x14ac:dyDescent="0.25">
      <c r="A31" s="14"/>
      <c r="B31" s="15"/>
      <c r="C31" s="15"/>
      <c r="D31" s="16"/>
      <c r="E31" s="17"/>
      <c r="F31" s="17"/>
      <c r="G31" s="15"/>
    </row>
    <row r="32" spans="1:7" x14ac:dyDescent="0.25">
      <c r="A32" s="14"/>
      <c r="B32" s="15"/>
      <c r="C32" s="15"/>
      <c r="D32" s="16"/>
      <c r="E32" s="17"/>
      <c r="F32" s="17"/>
      <c r="G32" s="15"/>
    </row>
    <row r="33" spans="1:7" x14ac:dyDescent="0.25">
      <c r="A33" s="14"/>
      <c r="B33" s="15"/>
      <c r="C33" s="15"/>
      <c r="D33" s="16"/>
      <c r="E33" s="17"/>
      <c r="F33" s="17"/>
      <c r="G33" s="15"/>
    </row>
    <row r="34" spans="1:7" x14ac:dyDescent="0.25">
      <c r="A34" s="14"/>
      <c r="B34" s="15"/>
      <c r="C34" s="15"/>
      <c r="D34" s="16"/>
      <c r="E34" s="17"/>
      <c r="F34" s="17"/>
      <c r="G34" s="15"/>
    </row>
    <row r="35" spans="1:7" x14ac:dyDescent="0.25">
      <c r="A35" s="14"/>
      <c r="B35" s="15"/>
      <c r="C35" s="15"/>
      <c r="D35" s="16"/>
      <c r="E35" s="17"/>
      <c r="F35" s="17"/>
      <c r="G35" s="15"/>
    </row>
    <row r="36" spans="1:7" x14ac:dyDescent="0.25">
      <c r="A36" s="14"/>
      <c r="B36" s="15"/>
      <c r="C36" s="15"/>
      <c r="D36" s="16"/>
      <c r="E36" s="17"/>
      <c r="F36" s="17"/>
      <c r="G36" s="15"/>
    </row>
    <row r="37" spans="1:7" x14ac:dyDescent="0.25">
      <c r="A37" s="14"/>
      <c r="B37" s="15"/>
      <c r="C37" s="15"/>
      <c r="D37" s="16"/>
      <c r="E37" s="17"/>
      <c r="F37" s="17"/>
      <c r="G37" s="15"/>
    </row>
    <row r="38" spans="1:7" x14ac:dyDescent="0.25">
      <c r="A38" s="14"/>
      <c r="B38" s="15"/>
      <c r="C38" s="15"/>
      <c r="D38" s="16"/>
      <c r="E38" s="17"/>
      <c r="F38" s="17"/>
      <c r="G38" s="15"/>
    </row>
    <row r="39" spans="1:7" x14ac:dyDescent="0.25">
      <c r="A39" s="14"/>
      <c r="B39" s="15"/>
      <c r="C39" s="15"/>
      <c r="D39" s="16"/>
      <c r="E39" s="17"/>
      <c r="F39" s="17"/>
      <c r="G39" s="15"/>
    </row>
    <row r="40" spans="1:7" x14ac:dyDescent="0.25">
      <c r="A40" s="14"/>
      <c r="B40" s="15"/>
      <c r="C40" s="15"/>
      <c r="D40" s="16"/>
      <c r="E40" s="17"/>
      <c r="F40" s="17"/>
      <c r="G40" s="15"/>
    </row>
    <row r="41" spans="1:7" x14ac:dyDescent="0.25">
      <c r="A41" s="14"/>
      <c r="B41" s="15"/>
      <c r="C41" s="15"/>
      <c r="D41" s="16"/>
      <c r="E41" s="17"/>
      <c r="F41" s="17"/>
      <c r="G41" s="15"/>
    </row>
    <row r="42" spans="1:7" x14ac:dyDescent="0.25">
      <c r="A42" s="14"/>
      <c r="B42" s="15"/>
      <c r="C42" s="15"/>
      <c r="D42" s="16"/>
      <c r="E42" s="17"/>
      <c r="F42" s="17"/>
      <c r="G42" s="15"/>
    </row>
    <row r="43" spans="1:7" x14ac:dyDescent="0.25">
      <c r="A43" s="14"/>
      <c r="B43" s="15"/>
      <c r="C43" s="15"/>
      <c r="D43" s="16"/>
      <c r="E43" s="17"/>
      <c r="F43" s="17"/>
      <c r="G43" s="15"/>
    </row>
    <row r="44" spans="1:7" x14ac:dyDescent="0.25">
      <c r="A44" s="14"/>
      <c r="B44" s="15"/>
      <c r="C44" s="15"/>
      <c r="D44" s="16"/>
      <c r="E44" s="17"/>
      <c r="F44" s="17"/>
      <c r="G44" s="15"/>
    </row>
    <row r="45" spans="1:7" x14ac:dyDescent="0.25">
      <c r="A45" s="14"/>
      <c r="B45" s="15"/>
      <c r="C45" s="15"/>
      <c r="D45" s="16"/>
      <c r="E45" s="17"/>
      <c r="F45" s="17"/>
      <c r="G45" s="15"/>
    </row>
    <row r="46" spans="1:7" x14ac:dyDescent="0.25">
      <c r="A46" s="14"/>
      <c r="B46" s="15"/>
      <c r="C46" s="15"/>
      <c r="D46" s="16"/>
      <c r="E46" s="17"/>
      <c r="F46" s="17"/>
      <c r="G46" s="15"/>
    </row>
    <row r="47" spans="1:7" x14ac:dyDescent="0.25">
      <c r="A47" s="14"/>
      <c r="B47" s="15"/>
      <c r="C47" s="15"/>
      <c r="D47" s="16"/>
      <c r="E47" s="17"/>
      <c r="F47" s="17"/>
      <c r="G47" s="15"/>
    </row>
    <row r="48" spans="1:7" x14ac:dyDescent="0.25">
      <c r="A48" s="14"/>
      <c r="B48" s="15"/>
      <c r="C48" s="15"/>
      <c r="D48" s="16"/>
      <c r="E48" s="17"/>
      <c r="F48" s="17"/>
      <c r="G48" s="15"/>
    </row>
  </sheetData>
  <sheetProtection algorithmName="SHA-512" hashValue="q7SLNDu4QMbuzHm9RJ6iCs6tVHybXLbSyrDntUZr2jG6if1p9wYtagdbQzXpXLDkLQk+bim0bBj+mPASpBA9ww==" saltValue="GdnsUR5oiazIS7QeqLZlww==" spinCount="100000" sheet="1" objects="1" scenarios="1" formatRows="0" insertRows="0" deleteRows="0"/>
  <mergeCells count="1">
    <mergeCell ref="D22:E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yarı" error="Yalnızca Listede Yer Alan Kalemlerden Seçim Yapılmalıdır." promptTitle="Harcama Adı" prompt="İlgili harcama kalemine ait seçimleri aşağı açılan listeden yapabilirsiniz.">
          <x14:formula1>
            <xm:f>Kodlar!$A$61:$A$114</xm:f>
          </x14:formula1>
          <xm:sqref>B2:B21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8"/>
  <sheetViews>
    <sheetView workbookViewId="0"/>
  </sheetViews>
  <sheetFormatPr defaultRowHeight="15" x14ac:dyDescent="0.25"/>
  <cols>
    <col min="1" max="1" width="14.28515625" style="1" bestFit="1" customWidth="1"/>
    <col min="2" max="2" width="30.7109375" style="2" customWidth="1"/>
    <col min="3" max="3" width="19.7109375" style="2" customWidth="1"/>
    <col min="4" max="4" width="6" style="3" customWidth="1"/>
    <col min="5" max="5" width="10.85546875" style="7" customWidth="1"/>
    <col min="6" max="6" width="12" style="4" customWidth="1"/>
    <col min="7" max="7" width="36.42578125" style="2" customWidth="1"/>
  </cols>
  <sheetData>
    <row r="1" spans="1:7" ht="38.25" x14ac:dyDescent="0.25">
      <c r="A1" s="11" t="s">
        <v>344</v>
      </c>
      <c r="B1" s="8" t="s">
        <v>352</v>
      </c>
      <c r="C1" s="10" t="s">
        <v>346</v>
      </c>
      <c r="D1" s="9" t="s">
        <v>0</v>
      </c>
      <c r="E1" s="10" t="s">
        <v>2</v>
      </c>
      <c r="F1" s="10" t="s">
        <v>1</v>
      </c>
      <c r="G1" s="10" t="s">
        <v>3</v>
      </c>
    </row>
    <row r="2" spans="1:7" x14ac:dyDescent="0.25">
      <c r="A2" s="32" t="e">
        <f>VLOOKUP(B2,Kodlar!$A$116:$B$128,2,0)</f>
        <v>#N/A</v>
      </c>
      <c r="B2" s="24"/>
      <c r="C2" s="24"/>
      <c r="D2" s="25"/>
      <c r="E2" s="26"/>
      <c r="F2" s="23">
        <f>D2*E2</f>
        <v>0</v>
      </c>
      <c r="G2" s="24"/>
    </row>
    <row r="3" spans="1:7" x14ac:dyDescent="0.25">
      <c r="A3" s="32" t="e">
        <f>VLOOKUP(B3,Kodlar!$A$116:$B$128,2,0)</f>
        <v>#N/A</v>
      </c>
      <c r="B3" s="24"/>
      <c r="C3" s="24"/>
      <c r="D3" s="25"/>
      <c r="E3" s="26"/>
      <c r="F3" s="23">
        <f t="shared" ref="F3:F21" si="0">D3*E3</f>
        <v>0</v>
      </c>
      <c r="G3" s="24"/>
    </row>
    <row r="4" spans="1:7" x14ac:dyDescent="0.25">
      <c r="A4" s="32" t="e">
        <f>VLOOKUP(B4,Kodlar!$A$116:$B$128,2,0)</f>
        <v>#N/A</v>
      </c>
      <c r="B4" s="24"/>
      <c r="C4" s="24"/>
      <c r="D4" s="25"/>
      <c r="E4" s="26"/>
      <c r="F4" s="23">
        <f t="shared" si="0"/>
        <v>0</v>
      </c>
      <c r="G4" s="24"/>
    </row>
    <row r="5" spans="1:7" x14ac:dyDescent="0.25">
      <c r="A5" s="32" t="e">
        <f>VLOOKUP(B5,Kodlar!$A$116:$B$128,2,0)</f>
        <v>#N/A</v>
      </c>
      <c r="B5" s="24"/>
      <c r="C5" s="24"/>
      <c r="D5" s="25"/>
      <c r="E5" s="26"/>
      <c r="F5" s="23">
        <f t="shared" si="0"/>
        <v>0</v>
      </c>
      <c r="G5" s="24"/>
    </row>
    <row r="6" spans="1:7" x14ac:dyDescent="0.25">
      <c r="A6" s="32" t="e">
        <f>VLOOKUP(B6,Kodlar!$A$116:$B$128,2,0)</f>
        <v>#N/A</v>
      </c>
      <c r="B6" s="24"/>
      <c r="C6" s="24"/>
      <c r="D6" s="25"/>
      <c r="E6" s="26"/>
      <c r="F6" s="23">
        <f t="shared" si="0"/>
        <v>0</v>
      </c>
      <c r="G6" s="24"/>
    </row>
    <row r="7" spans="1:7" x14ac:dyDescent="0.25">
      <c r="A7" s="32" t="e">
        <f>VLOOKUP(B7,Kodlar!$A$116:$B$128,2,0)</f>
        <v>#N/A</v>
      </c>
      <c r="B7" s="24"/>
      <c r="C7" s="24"/>
      <c r="D7" s="25"/>
      <c r="E7" s="26"/>
      <c r="F7" s="23">
        <f t="shared" si="0"/>
        <v>0</v>
      </c>
      <c r="G7" s="24"/>
    </row>
    <row r="8" spans="1:7" x14ac:dyDescent="0.25">
      <c r="A8" s="32" t="e">
        <f>VLOOKUP(B8,Kodlar!$A$116:$B$128,2,0)</f>
        <v>#N/A</v>
      </c>
      <c r="B8" s="24"/>
      <c r="C8" s="24"/>
      <c r="D8" s="25"/>
      <c r="E8" s="26"/>
      <c r="F8" s="23">
        <f t="shared" si="0"/>
        <v>0</v>
      </c>
      <c r="G8" s="24"/>
    </row>
    <row r="9" spans="1:7" x14ac:dyDescent="0.25">
      <c r="A9" s="32" t="e">
        <f>VLOOKUP(B9,Kodlar!$A$116:$B$128,2,0)</f>
        <v>#N/A</v>
      </c>
      <c r="B9" s="24"/>
      <c r="C9" s="24"/>
      <c r="D9" s="25"/>
      <c r="E9" s="26"/>
      <c r="F9" s="23">
        <f t="shared" si="0"/>
        <v>0</v>
      </c>
      <c r="G9" s="24"/>
    </row>
    <row r="10" spans="1:7" x14ac:dyDescent="0.25">
      <c r="A10" s="32" t="e">
        <f>VLOOKUP(B10,Kodlar!$A$116:$B$128,2,0)</f>
        <v>#N/A</v>
      </c>
      <c r="B10" s="24"/>
      <c r="C10" s="24"/>
      <c r="D10" s="25"/>
      <c r="E10" s="26"/>
      <c r="F10" s="23">
        <f t="shared" si="0"/>
        <v>0</v>
      </c>
      <c r="G10" s="24"/>
    </row>
    <row r="11" spans="1:7" x14ac:dyDescent="0.25">
      <c r="A11" s="32" t="e">
        <f>VLOOKUP(B11,Kodlar!$A$116:$B$128,2,0)</f>
        <v>#N/A</v>
      </c>
      <c r="B11" s="24"/>
      <c r="C11" s="24"/>
      <c r="D11" s="25"/>
      <c r="E11" s="26"/>
      <c r="F11" s="23">
        <f t="shared" si="0"/>
        <v>0</v>
      </c>
      <c r="G11" s="24"/>
    </row>
    <row r="12" spans="1:7" x14ac:dyDescent="0.25">
      <c r="A12" s="32" t="e">
        <f>VLOOKUP(B12,Kodlar!$A$116:$B$128,2,0)</f>
        <v>#N/A</v>
      </c>
      <c r="B12" s="24"/>
      <c r="C12" s="24"/>
      <c r="D12" s="25"/>
      <c r="E12" s="26"/>
      <c r="F12" s="23">
        <f t="shared" si="0"/>
        <v>0</v>
      </c>
      <c r="G12" s="24"/>
    </row>
    <row r="13" spans="1:7" x14ac:dyDescent="0.25">
      <c r="A13" s="32" t="e">
        <f>VLOOKUP(B13,Kodlar!$A$116:$B$128,2,0)</f>
        <v>#N/A</v>
      </c>
      <c r="B13" s="24"/>
      <c r="C13" s="24"/>
      <c r="D13" s="25"/>
      <c r="E13" s="26"/>
      <c r="F13" s="23">
        <f t="shared" si="0"/>
        <v>0</v>
      </c>
      <c r="G13" s="24"/>
    </row>
    <row r="14" spans="1:7" x14ac:dyDescent="0.25">
      <c r="A14" s="32" t="e">
        <f>VLOOKUP(B14,Kodlar!$A$116:$B$128,2,0)</f>
        <v>#N/A</v>
      </c>
      <c r="B14" s="24"/>
      <c r="C14" s="24"/>
      <c r="D14" s="25"/>
      <c r="E14" s="26"/>
      <c r="F14" s="23">
        <f t="shared" si="0"/>
        <v>0</v>
      </c>
      <c r="G14" s="24"/>
    </row>
    <row r="15" spans="1:7" x14ac:dyDescent="0.25">
      <c r="A15" s="32" t="e">
        <f>VLOOKUP(B15,Kodlar!$A$116:$B$128,2,0)</f>
        <v>#N/A</v>
      </c>
      <c r="B15" s="24"/>
      <c r="C15" s="24"/>
      <c r="D15" s="25"/>
      <c r="E15" s="26"/>
      <c r="F15" s="23">
        <f t="shared" si="0"/>
        <v>0</v>
      </c>
      <c r="G15" s="24"/>
    </row>
    <row r="16" spans="1:7" x14ac:dyDescent="0.25">
      <c r="A16" s="32" t="e">
        <f>VLOOKUP(B16,Kodlar!$A$116:$B$128,2,0)</f>
        <v>#N/A</v>
      </c>
      <c r="B16" s="24"/>
      <c r="C16" s="24"/>
      <c r="D16" s="25"/>
      <c r="E16" s="26"/>
      <c r="F16" s="23">
        <f t="shared" si="0"/>
        <v>0</v>
      </c>
      <c r="G16" s="24"/>
    </row>
    <row r="17" spans="1:7" x14ac:dyDescent="0.25">
      <c r="A17" s="32" t="e">
        <f>VLOOKUP(B17,Kodlar!$A$116:$B$128,2,0)</f>
        <v>#N/A</v>
      </c>
      <c r="B17" s="24"/>
      <c r="C17" s="24"/>
      <c r="D17" s="25"/>
      <c r="E17" s="26"/>
      <c r="F17" s="23">
        <f t="shared" si="0"/>
        <v>0</v>
      </c>
      <c r="G17" s="24"/>
    </row>
    <row r="18" spans="1:7" x14ac:dyDescent="0.25">
      <c r="A18" s="32" t="e">
        <f>VLOOKUP(B18,Kodlar!$A$116:$B$128,2,0)</f>
        <v>#N/A</v>
      </c>
      <c r="B18" s="24"/>
      <c r="C18" s="24"/>
      <c r="D18" s="25"/>
      <c r="E18" s="26"/>
      <c r="F18" s="23">
        <f t="shared" si="0"/>
        <v>0</v>
      </c>
      <c r="G18" s="24"/>
    </row>
    <row r="19" spans="1:7" x14ac:dyDescent="0.25">
      <c r="A19" s="32" t="e">
        <f>VLOOKUP(B19,Kodlar!$A$116:$B$128,2,0)</f>
        <v>#N/A</v>
      </c>
      <c r="B19" s="24"/>
      <c r="C19" s="24"/>
      <c r="D19" s="25"/>
      <c r="E19" s="26"/>
      <c r="F19" s="23">
        <f t="shared" si="0"/>
        <v>0</v>
      </c>
      <c r="G19" s="24"/>
    </row>
    <row r="20" spans="1:7" x14ac:dyDescent="0.25">
      <c r="A20" s="32" t="e">
        <f>VLOOKUP(B20,Kodlar!$A$116:$B$128,2,0)</f>
        <v>#N/A</v>
      </c>
      <c r="B20" s="24"/>
      <c r="C20" s="24"/>
      <c r="D20" s="25"/>
      <c r="E20" s="26"/>
      <c r="F20" s="23">
        <f t="shared" si="0"/>
        <v>0</v>
      </c>
      <c r="G20" s="24"/>
    </row>
    <row r="21" spans="1:7" x14ac:dyDescent="0.25">
      <c r="A21" s="32" t="e">
        <f>VLOOKUP(B21,Kodlar!$A$116:$B$128,2,0)</f>
        <v>#N/A</v>
      </c>
      <c r="B21" s="24"/>
      <c r="C21" s="24"/>
      <c r="D21" s="25"/>
      <c r="E21" s="26"/>
      <c r="F21" s="23">
        <f t="shared" si="0"/>
        <v>0</v>
      </c>
      <c r="G21" s="24"/>
    </row>
    <row r="22" spans="1:7" x14ac:dyDescent="0.25">
      <c r="B22" s="22"/>
      <c r="C22" s="22"/>
      <c r="D22" s="41" t="s">
        <v>345</v>
      </c>
      <c r="E22" s="41"/>
      <c r="F22" s="33">
        <f>SUM(F2:F21)</f>
        <v>0</v>
      </c>
      <c r="G22" s="19"/>
    </row>
    <row r="23" spans="1:7" x14ac:dyDescent="0.25">
      <c r="A23" s="18"/>
      <c r="B23" s="19"/>
      <c r="C23" s="19"/>
      <c r="D23" s="20"/>
      <c r="E23" s="21"/>
      <c r="F23" s="17"/>
      <c r="G23" s="15"/>
    </row>
    <row r="24" spans="1:7" x14ac:dyDescent="0.25">
      <c r="A24" s="14"/>
      <c r="B24" s="15"/>
      <c r="C24" s="15"/>
      <c r="D24" s="16"/>
      <c r="E24" s="17"/>
      <c r="F24" s="17"/>
      <c r="G24" s="15"/>
    </row>
    <row r="25" spans="1:7" x14ac:dyDescent="0.25">
      <c r="A25" s="14"/>
      <c r="B25" s="15"/>
      <c r="C25" s="15"/>
      <c r="D25" s="16"/>
      <c r="E25" s="17"/>
      <c r="F25" s="17"/>
      <c r="G25" s="15"/>
    </row>
    <row r="26" spans="1:7" x14ac:dyDescent="0.25">
      <c r="A26" s="14"/>
      <c r="B26" s="15"/>
      <c r="C26" s="15"/>
      <c r="D26" s="16"/>
      <c r="E26" s="17"/>
      <c r="F26" s="17"/>
      <c r="G26" s="15"/>
    </row>
    <row r="27" spans="1:7" x14ac:dyDescent="0.25">
      <c r="A27" s="14"/>
      <c r="B27" s="15"/>
      <c r="C27" s="15"/>
      <c r="D27" s="16"/>
      <c r="E27" s="17"/>
      <c r="F27" s="17"/>
      <c r="G27" s="15"/>
    </row>
    <row r="28" spans="1:7" x14ac:dyDescent="0.25">
      <c r="A28" s="14"/>
      <c r="B28" s="15"/>
      <c r="C28" s="15"/>
      <c r="D28" s="16"/>
      <c r="E28" s="17"/>
      <c r="F28" s="17"/>
      <c r="G28" s="15"/>
    </row>
    <row r="29" spans="1:7" x14ac:dyDescent="0.25">
      <c r="A29" s="14"/>
      <c r="B29" s="15"/>
      <c r="C29" s="15"/>
      <c r="D29" s="16"/>
      <c r="E29" s="17"/>
      <c r="F29" s="17"/>
      <c r="G29" s="15"/>
    </row>
    <row r="30" spans="1:7" x14ac:dyDescent="0.25">
      <c r="A30" s="14"/>
      <c r="B30" s="15"/>
      <c r="C30" s="15"/>
      <c r="D30" s="16"/>
      <c r="E30" s="17"/>
      <c r="F30" s="17"/>
      <c r="G30" s="15"/>
    </row>
    <row r="31" spans="1:7" x14ac:dyDescent="0.25">
      <c r="A31" s="14"/>
      <c r="B31" s="15"/>
      <c r="C31" s="15"/>
      <c r="D31" s="16"/>
      <c r="E31" s="17"/>
      <c r="F31" s="17"/>
      <c r="G31" s="15"/>
    </row>
    <row r="32" spans="1:7" x14ac:dyDescent="0.25">
      <c r="A32" s="14"/>
      <c r="B32" s="15"/>
      <c r="C32" s="15"/>
      <c r="D32" s="16"/>
      <c r="E32" s="17"/>
      <c r="F32" s="17"/>
      <c r="G32" s="15"/>
    </row>
    <row r="33" spans="1:7" x14ac:dyDescent="0.25">
      <c r="A33" s="14"/>
      <c r="B33" s="15"/>
      <c r="C33" s="15"/>
      <c r="D33" s="16"/>
      <c r="E33" s="17"/>
      <c r="F33" s="17"/>
      <c r="G33" s="15"/>
    </row>
    <row r="34" spans="1:7" x14ac:dyDescent="0.25">
      <c r="A34" s="14"/>
      <c r="B34" s="15"/>
      <c r="C34" s="15"/>
      <c r="D34" s="16"/>
      <c r="E34" s="17"/>
      <c r="F34" s="17"/>
      <c r="G34" s="15"/>
    </row>
    <row r="35" spans="1:7" x14ac:dyDescent="0.25">
      <c r="A35" s="14"/>
      <c r="B35" s="15"/>
      <c r="C35" s="15"/>
      <c r="D35" s="16"/>
      <c r="E35" s="17"/>
      <c r="F35" s="17"/>
      <c r="G35" s="15"/>
    </row>
    <row r="36" spans="1:7" x14ac:dyDescent="0.25">
      <c r="A36" s="14"/>
      <c r="B36" s="15"/>
      <c r="C36" s="15"/>
      <c r="D36" s="16"/>
      <c r="E36" s="17"/>
      <c r="F36" s="17"/>
      <c r="G36" s="15"/>
    </row>
    <row r="37" spans="1:7" x14ac:dyDescent="0.25">
      <c r="A37" s="14"/>
      <c r="B37" s="15"/>
      <c r="C37" s="15"/>
      <c r="D37" s="16"/>
      <c r="E37" s="17"/>
      <c r="F37" s="17"/>
      <c r="G37" s="15"/>
    </row>
    <row r="38" spans="1:7" x14ac:dyDescent="0.25">
      <c r="A38" s="14"/>
      <c r="B38" s="15"/>
      <c r="C38" s="15"/>
      <c r="D38" s="16"/>
      <c r="E38" s="17"/>
      <c r="F38" s="17"/>
      <c r="G38" s="15"/>
    </row>
    <row r="39" spans="1:7" x14ac:dyDescent="0.25">
      <c r="A39" s="14"/>
      <c r="B39" s="15"/>
      <c r="C39" s="15"/>
      <c r="D39" s="16"/>
      <c r="E39" s="17"/>
      <c r="F39" s="17"/>
      <c r="G39" s="15"/>
    </row>
    <row r="40" spans="1:7" x14ac:dyDescent="0.25">
      <c r="A40" s="14"/>
      <c r="B40" s="15"/>
      <c r="C40" s="15"/>
      <c r="D40" s="16"/>
      <c r="E40" s="17"/>
      <c r="F40" s="17"/>
      <c r="G40" s="15"/>
    </row>
    <row r="41" spans="1:7" x14ac:dyDescent="0.25">
      <c r="A41" s="14"/>
      <c r="B41" s="15"/>
      <c r="C41" s="15"/>
      <c r="D41" s="16"/>
      <c r="E41" s="17"/>
      <c r="F41" s="17"/>
      <c r="G41" s="15"/>
    </row>
    <row r="42" spans="1:7" x14ac:dyDescent="0.25">
      <c r="A42" s="14"/>
      <c r="B42" s="15"/>
      <c r="C42" s="15"/>
      <c r="D42" s="16"/>
      <c r="E42" s="17"/>
      <c r="F42" s="17"/>
      <c r="G42" s="15"/>
    </row>
    <row r="43" spans="1:7" x14ac:dyDescent="0.25">
      <c r="A43" s="14"/>
      <c r="B43" s="15"/>
      <c r="C43" s="15"/>
      <c r="D43" s="16"/>
      <c r="E43" s="17"/>
      <c r="F43" s="17"/>
      <c r="G43" s="15"/>
    </row>
    <row r="44" spans="1:7" x14ac:dyDescent="0.25">
      <c r="A44" s="14"/>
      <c r="B44" s="15"/>
      <c r="C44" s="15"/>
      <c r="D44" s="16"/>
      <c r="E44" s="17"/>
      <c r="F44" s="17"/>
      <c r="G44" s="15"/>
    </row>
    <row r="45" spans="1:7" x14ac:dyDescent="0.25">
      <c r="A45" s="14"/>
      <c r="B45" s="15"/>
      <c r="C45" s="15"/>
      <c r="D45" s="16"/>
      <c r="E45" s="17"/>
      <c r="F45" s="17"/>
      <c r="G45" s="15"/>
    </row>
    <row r="46" spans="1:7" x14ac:dyDescent="0.25">
      <c r="A46" s="14"/>
      <c r="B46" s="15"/>
      <c r="C46" s="15"/>
      <c r="D46" s="16"/>
      <c r="E46" s="17"/>
      <c r="F46" s="17"/>
      <c r="G46" s="15"/>
    </row>
    <row r="47" spans="1:7" x14ac:dyDescent="0.25">
      <c r="A47" s="14"/>
      <c r="B47" s="15"/>
      <c r="C47" s="15"/>
      <c r="D47" s="16"/>
      <c r="E47" s="17"/>
      <c r="F47" s="17"/>
      <c r="G47" s="15"/>
    </row>
    <row r="48" spans="1:7" x14ac:dyDescent="0.25">
      <c r="A48" s="14"/>
      <c r="B48" s="15"/>
      <c r="C48" s="15"/>
      <c r="D48" s="16"/>
      <c r="E48" s="17"/>
      <c r="F48" s="17"/>
      <c r="G48" s="15"/>
    </row>
  </sheetData>
  <sheetProtection algorithmName="SHA-512" hashValue="opk6R5Muhd8VbFrp0BJsSUc2VE966tnpQ1d7f1pdVVg0x/pCNMOedn37+IoUXh39U2JpgFTwTljyAELTnj8kZw==" saltValue="4nW5lFbvHaZRsNTQ0q0JNQ==" spinCount="100000" sheet="1" objects="1" scenarios="1" formatRows="0" insertRows="0" deleteRows="0"/>
  <mergeCells count="1">
    <mergeCell ref="D22:E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yarı" error="Yalnızca Listede Yer Alan Kalemlerden Seçim Yapılmalıdır." promptTitle="Harcama Adı" prompt="İlgili harcama kalemine ait seçimleri aşağı açılan listeden yapabilirsiniz.">
          <x14:formula1>
            <xm:f>Kodlar!$A$116:$A$128</xm:f>
          </x14:formula1>
          <xm:sqref>B2:B21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8"/>
  <sheetViews>
    <sheetView workbookViewId="0"/>
  </sheetViews>
  <sheetFormatPr defaultRowHeight="15" x14ac:dyDescent="0.25"/>
  <cols>
    <col min="1" max="1" width="14.28515625" style="1" bestFit="1" customWidth="1"/>
    <col min="2" max="2" width="30.7109375" style="2" customWidth="1"/>
    <col min="3" max="3" width="19.7109375" style="2" customWidth="1"/>
    <col min="4" max="4" width="6" style="3" customWidth="1"/>
    <col min="5" max="5" width="10.85546875" style="7" customWidth="1"/>
    <col min="6" max="6" width="12" style="4" customWidth="1"/>
    <col min="7" max="7" width="36.42578125" style="2" customWidth="1"/>
  </cols>
  <sheetData>
    <row r="1" spans="1:7" ht="25.5" x14ac:dyDescent="0.25">
      <c r="A1" s="11" t="s">
        <v>347</v>
      </c>
      <c r="B1" s="8" t="s">
        <v>351</v>
      </c>
      <c r="C1" s="10" t="s">
        <v>348</v>
      </c>
      <c r="D1" s="9" t="s">
        <v>0</v>
      </c>
      <c r="E1" s="10" t="s">
        <v>2</v>
      </c>
      <c r="F1" s="10" t="s">
        <v>1</v>
      </c>
      <c r="G1" s="10" t="s">
        <v>3</v>
      </c>
    </row>
    <row r="2" spans="1:7" x14ac:dyDescent="0.25">
      <c r="A2" s="32" t="e">
        <f>VLOOKUP(B2,Kodlar!$A$130:$B$166,2,0)</f>
        <v>#N/A</v>
      </c>
      <c r="B2" s="24"/>
      <c r="C2" s="24"/>
      <c r="D2" s="25"/>
      <c r="E2" s="26"/>
      <c r="F2" s="23">
        <f>D2*E2</f>
        <v>0</v>
      </c>
      <c r="G2" s="24"/>
    </row>
    <row r="3" spans="1:7" x14ac:dyDescent="0.25">
      <c r="A3" s="32" t="e">
        <f>VLOOKUP(B3,Kodlar!$A$130:$B$166,2,0)</f>
        <v>#N/A</v>
      </c>
      <c r="B3" s="24"/>
      <c r="C3" s="24"/>
      <c r="D3" s="25"/>
      <c r="E3" s="26"/>
      <c r="F3" s="23">
        <f t="shared" ref="F3:F21" si="0">D3*E3</f>
        <v>0</v>
      </c>
      <c r="G3" s="24"/>
    </row>
    <row r="4" spans="1:7" x14ac:dyDescent="0.25">
      <c r="A4" s="32" t="e">
        <f>VLOOKUP(B4,Kodlar!$A$130:$B$166,2,0)</f>
        <v>#N/A</v>
      </c>
      <c r="B4" s="24"/>
      <c r="C4" s="24"/>
      <c r="D4" s="25"/>
      <c r="E4" s="26"/>
      <c r="F4" s="23">
        <f t="shared" si="0"/>
        <v>0</v>
      </c>
      <c r="G4" s="24"/>
    </row>
    <row r="5" spans="1:7" x14ac:dyDescent="0.25">
      <c r="A5" s="32" t="e">
        <f>VLOOKUP(B5,Kodlar!$A$130:$B$166,2,0)</f>
        <v>#N/A</v>
      </c>
      <c r="B5" s="24"/>
      <c r="C5" s="24"/>
      <c r="D5" s="25"/>
      <c r="E5" s="26"/>
      <c r="F5" s="23">
        <f t="shared" si="0"/>
        <v>0</v>
      </c>
      <c r="G5" s="24"/>
    </row>
    <row r="6" spans="1:7" x14ac:dyDescent="0.25">
      <c r="A6" s="32" t="e">
        <f>VLOOKUP(B6,Kodlar!$A$130:$B$166,2,0)</f>
        <v>#N/A</v>
      </c>
      <c r="B6" s="24"/>
      <c r="C6" s="24"/>
      <c r="D6" s="25"/>
      <c r="E6" s="26"/>
      <c r="F6" s="23">
        <f t="shared" si="0"/>
        <v>0</v>
      </c>
      <c r="G6" s="24"/>
    </row>
    <row r="7" spans="1:7" x14ac:dyDescent="0.25">
      <c r="A7" s="32" t="e">
        <f>VLOOKUP(B7,Kodlar!$A$130:$B$166,2,0)</f>
        <v>#N/A</v>
      </c>
      <c r="B7" s="24"/>
      <c r="C7" s="24"/>
      <c r="D7" s="25"/>
      <c r="E7" s="26"/>
      <c r="F7" s="23">
        <f t="shared" si="0"/>
        <v>0</v>
      </c>
      <c r="G7" s="24"/>
    </row>
    <row r="8" spans="1:7" x14ac:dyDescent="0.25">
      <c r="A8" s="32" t="e">
        <f>VLOOKUP(B8,Kodlar!$A$130:$B$166,2,0)</f>
        <v>#N/A</v>
      </c>
      <c r="B8" s="24"/>
      <c r="C8" s="24"/>
      <c r="D8" s="25"/>
      <c r="E8" s="26"/>
      <c r="F8" s="23">
        <f t="shared" si="0"/>
        <v>0</v>
      </c>
      <c r="G8" s="24"/>
    </row>
    <row r="9" spans="1:7" x14ac:dyDescent="0.25">
      <c r="A9" s="32" t="e">
        <f>VLOOKUP(B9,Kodlar!$A$130:$B$166,2,0)</f>
        <v>#N/A</v>
      </c>
      <c r="B9" s="24"/>
      <c r="C9" s="24"/>
      <c r="D9" s="25"/>
      <c r="E9" s="26"/>
      <c r="F9" s="23">
        <f t="shared" si="0"/>
        <v>0</v>
      </c>
      <c r="G9" s="24"/>
    </row>
    <row r="10" spans="1:7" x14ac:dyDescent="0.25">
      <c r="A10" s="32" t="e">
        <f>VLOOKUP(B10,Kodlar!$A$130:$B$166,2,0)</f>
        <v>#N/A</v>
      </c>
      <c r="B10" s="24"/>
      <c r="C10" s="24"/>
      <c r="D10" s="25"/>
      <c r="E10" s="26"/>
      <c r="F10" s="23">
        <f t="shared" si="0"/>
        <v>0</v>
      </c>
      <c r="G10" s="24"/>
    </row>
    <row r="11" spans="1:7" x14ac:dyDescent="0.25">
      <c r="A11" s="32" t="e">
        <f>VLOOKUP(B11,Kodlar!$A$130:$B$166,2,0)</f>
        <v>#N/A</v>
      </c>
      <c r="B11" s="24"/>
      <c r="C11" s="24"/>
      <c r="D11" s="25"/>
      <c r="E11" s="26"/>
      <c r="F11" s="23">
        <f t="shared" si="0"/>
        <v>0</v>
      </c>
      <c r="G11" s="24"/>
    </row>
    <row r="12" spans="1:7" x14ac:dyDescent="0.25">
      <c r="A12" s="32" t="e">
        <f>VLOOKUP(B12,Kodlar!$A$130:$B$166,2,0)</f>
        <v>#N/A</v>
      </c>
      <c r="B12" s="24"/>
      <c r="C12" s="24"/>
      <c r="D12" s="25"/>
      <c r="E12" s="26"/>
      <c r="F12" s="23">
        <f t="shared" si="0"/>
        <v>0</v>
      </c>
      <c r="G12" s="24"/>
    </row>
    <row r="13" spans="1:7" x14ac:dyDescent="0.25">
      <c r="A13" s="32" t="e">
        <f>VLOOKUP(B13,Kodlar!$A$130:$B$166,2,0)</f>
        <v>#N/A</v>
      </c>
      <c r="B13" s="24"/>
      <c r="C13" s="24"/>
      <c r="D13" s="25"/>
      <c r="E13" s="26"/>
      <c r="F13" s="23">
        <f t="shared" si="0"/>
        <v>0</v>
      </c>
      <c r="G13" s="24"/>
    </row>
    <row r="14" spans="1:7" x14ac:dyDescent="0.25">
      <c r="A14" s="32" t="e">
        <f>VLOOKUP(B14,Kodlar!$A$130:$B$166,2,0)</f>
        <v>#N/A</v>
      </c>
      <c r="B14" s="24"/>
      <c r="C14" s="24"/>
      <c r="D14" s="25"/>
      <c r="E14" s="26"/>
      <c r="F14" s="23">
        <f t="shared" si="0"/>
        <v>0</v>
      </c>
      <c r="G14" s="24"/>
    </row>
    <row r="15" spans="1:7" x14ac:dyDescent="0.25">
      <c r="A15" s="32" t="e">
        <f>VLOOKUP(B15,Kodlar!$A$130:$B$166,2,0)</f>
        <v>#N/A</v>
      </c>
      <c r="B15" s="24"/>
      <c r="C15" s="24"/>
      <c r="D15" s="25"/>
      <c r="E15" s="26"/>
      <c r="F15" s="23">
        <f t="shared" si="0"/>
        <v>0</v>
      </c>
      <c r="G15" s="24"/>
    </row>
    <row r="16" spans="1:7" x14ac:dyDescent="0.25">
      <c r="A16" s="32" t="e">
        <f>VLOOKUP(B16,Kodlar!$A$130:$B$166,2,0)</f>
        <v>#N/A</v>
      </c>
      <c r="B16" s="24"/>
      <c r="C16" s="24"/>
      <c r="D16" s="25"/>
      <c r="E16" s="26"/>
      <c r="F16" s="23">
        <f t="shared" si="0"/>
        <v>0</v>
      </c>
      <c r="G16" s="24"/>
    </row>
    <row r="17" spans="1:7" x14ac:dyDescent="0.25">
      <c r="A17" s="32" t="e">
        <f>VLOOKUP(B17,Kodlar!$A$130:$B$166,2,0)</f>
        <v>#N/A</v>
      </c>
      <c r="B17" s="24"/>
      <c r="C17" s="24"/>
      <c r="D17" s="25"/>
      <c r="E17" s="26"/>
      <c r="F17" s="23">
        <f t="shared" si="0"/>
        <v>0</v>
      </c>
      <c r="G17" s="24"/>
    </row>
    <row r="18" spans="1:7" x14ac:dyDescent="0.25">
      <c r="A18" s="32" t="e">
        <f>VLOOKUP(B18,Kodlar!$A$130:$B$166,2,0)</f>
        <v>#N/A</v>
      </c>
      <c r="B18" s="24"/>
      <c r="C18" s="24"/>
      <c r="D18" s="25"/>
      <c r="E18" s="26"/>
      <c r="F18" s="23">
        <f t="shared" si="0"/>
        <v>0</v>
      </c>
      <c r="G18" s="24"/>
    </row>
    <row r="19" spans="1:7" x14ac:dyDescent="0.25">
      <c r="A19" s="32" t="e">
        <f>VLOOKUP(B19,Kodlar!$A$130:$B$166,2,0)</f>
        <v>#N/A</v>
      </c>
      <c r="B19" s="24"/>
      <c r="C19" s="24"/>
      <c r="D19" s="25"/>
      <c r="E19" s="26"/>
      <c r="F19" s="23">
        <f t="shared" si="0"/>
        <v>0</v>
      </c>
      <c r="G19" s="24"/>
    </row>
    <row r="20" spans="1:7" x14ac:dyDescent="0.25">
      <c r="A20" s="32" t="e">
        <f>VLOOKUP(B20,Kodlar!$A$130:$B$166,2,0)</f>
        <v>#N/A</v>
      </c>
      <c r="B20" s="24"/>
      <c r="C20" s="24"/>
      <c r="D20" s="25"/>
      <c r="E20" s="26"/>
      <c r="F20" s="23">
        <f t="shared" si="0"/>
        <v>0</v>
      </c>
      <c r="G20" s="24"/>
    </row>
    <row r="21" spans="1:7" x14ac:dyDescent="0.25">
      <c r="A21" s="32" t="e">
        <f>VLOOKUP(B21,Kodlar!$A$130:$B$166,2,0)</f>
        <v>#N/A</v>
      </c>
      <c r="B21" s="24"/>
      <c r="C21" s="24"/>
      <c r="D21" s="25"/>
      <c r="E21" s="26"/>
      <c r="F21" s="23">
        <f t="shared" si="0"/>
        <v>0</v>
      </c>
      <c r="G21" s="24"/>
    </row>
    <row r="22" spans="1:7" x14ac:dyDescent="0.25">
      <c r="B22" s="22"/>
      <c r="C22" s="22"/>
      <c r="D22" s="41" t="s">
        <v>349</v>
      </c>
      <c r="E22" s="41"/>
      <c r="F22" s="33">
        <f>SUM(F2:F21)</f>
        <v>0</v>
      </c>
      <c r="G22" s="19"/>
    </row>
    <row r="23" spans="1:7" x14ac:dyDescent="0.25">
      <c r="A23" s="18"/>
      <c r="B23" s="19"/>
      <c r="C23" s="19"/>
      <c r="D23" s="20"/>
      <c r="E23" s="21"/>
      <c r="F23" s="17"/>
      <c r="G23" s="15"/>
    </row>
    <row r="24" spans="1:7" x14ac:dyDescent="0.25">
      <c r="A24" s="14"/>
      <c r="B24" s="15"/>
      <c r="C24" s="15"/>
      <c r="D24" s="16"/>
      <c r="E24" s="17"/>
      <c r="F24" s="17"/>
      <c r="G24" s="15"/>
    </row>
    <row r="25" spans="1:7" x14ac:dyDescent="0.25">
      <c r="A25" s="14"/>
      <c r="B25" s="15"/>
      <c r="C25" s="15"/>
      <c r="D25" s="16"/>
      <c r="E25" s="17"/>
      <c r="F25" s="17"/>
      <c r="G25" s="15"/>
    </row>
    <row r="26" spans="1:7" x14ac:dyDescent="0.25">
      <c r="A26" s="14"/>
      <c r="B26" s="15"/>
      <c r="C26" s="15"/>
      <c r="D26" s="16"/>
      <c r="E26" s="17"/>
      <c r="F26" s="17"/>
      <c r="G26" s="15"/>
    </row>
    <row r="27" spans="1:7" x14ac:dyDescent="0.25">
      <c r="A27" s="14"/>
      <c r="B27" s="15"/>
      <c r="C27" s="15"/>
      <c r="D27" s="16"/>
      <c r="E27" s="17"/>
      <c r="F27" s="17"/>
      <c r="G27" s="15"/>
    </row>
    <row r="28" spans="1:7" x14ac:dyDescent="0.25">
      <c r="A28" s="14"/>
      <c r="B28" s="15"/>
      <c r="C28" s="15"/>
      <c r="D28" s="16"/>
      <c r="E28" s="17"/>
      <c r="F28" s="17"/>
      <c r="G28" s="15"/>
    </row>
    <row r="29" spans="1:7" x14ac:dyDescent="0.25">
      <c r="A29" s="14"/>
      <c r="B29" s="15"/>
      <c r="C29" s="15"/>
      <c r="D29" s="16"/>
      <c r="E29" s="17"/>
      <c r="F29" s="17"/>
      <c r="G29" s="15"/>
    </row>
    <row r="30" spans="1:7" x14ac:dyDescent="0.25">
      <c r="A30" s="14"/>
      <c r="B30" s="15"/>
      <c r="C30" s="15"/>
      <c r="D30" s="16"/>
      <c r="E30" s="17"/>
      <c r="F30" s="17"/>
      <c r="G30" s="15"/>
    </row>
    <row r="31" spans="1:7" x14ac:dyDescent="0.25">
      <c r="A31" s="14"/>
      <c r="B31" s="15"/>
      <c r="C31" s="15"/>
      <c r="D31" s="16"/>
      <c r="E31" s="17"/>
      <c r="F31" s="17"/>
      <c r="G31" s="15"/>
    </row>
    <row r="32" spans="1:7" x14ac:dyDescent="0.25">
      <c r="A32" s="14"/>
      <c r="B32" s="15"/>
      <c r="C32" s="15"/>
      <c r="D32" s="16"/>
      <c r="E32" s="17"/>
      <c r="F32" s="17"/>
      <c r="G32" s="15"/>
    </row>
    <row r="33" spans="1:7" x14ac:dyDescent="0.25">
      <c r="A33" s="14"/>
      <c r="B33" s="15"/>
      <c r="C33" s="15"/>
      <c r="D33" s="16"/>
      <c r="E33" s="17"/>
      <c r="F33" s="17"/>
      <c r="G33" s="15"/>
    </row>
    <row r="34" spans="1:7" x14ac:dyDescent="0.25">
      <c r="A34" s="14"/>
      <c r="B34" s="15"/>
      <c r="C34" s="15"/>
      <c r="D34" s="16"/>
      <c r="E34" s="17"/>
      <c r="F34" s="17"/>
      <c r="G34" s="15"/>
    </row>
    <row r="35" spans="1:7" x14ac:dyDescent="0.25">
      <c r="A35" s="14"/>
      <c r="B35" s="15"/>
      <c r="C35" s="15"/>
      <c r="D35" s="16"/>
      <c r="E35" s="17"/>
      <c r="F35" s="17"/>
      <c r="G35" s="15"/>
    </row>
    <row r="36" spans="1:7" x14ac:dyDescent="0.25">
      <c r="A36" s="14"/>
      <c r="B36" s="15"/>
      <c r="C36" s="15"/>
      <c r="D36" s="16"/>
      <c r="E36" s="17"/>
      <c r="F36" s="17"/>
      <c r="G36" s="15"/>
    </row>
    <row r="37" spans="1:7" x14ac:dyDescent="0.25">
      <c r="A37" s="14"/>
      <c r="B37" s="15"/>
      <c r="C37" s="15"/>
      <c r="D37" s="16"/>
      <c r="E37" s="17"/>
      <c r="F37" s="17"/>
      <c r="G37" s="15"/>
    </row>
    <row r="38" spans="1:7" x14ac:dyDescent="0.25">
      <c r="A38" s="14"/>
      <c r="B38" s="15"/>
      <c r="C38" s="15"/>
      <c r="D38" s="16"/>
      <c r="E38" s="17"/>
      <c r="F38" s="17"/>
      <c r="G38" s="15"/>
    </row>
    <row r="39" spans="1:7" x14ac:dyDescent="0.25">
      <c r="A39" s="14"/>
      <c r="B39" s="15"/>
      <c r="C39" s="15"/>
      <c r="D39" s="16"/>
      <c r="E39" s="17"/>
      <c r="F39" s="17"/>
      <c r="G39" s="15"/>
    </row>
    <row r="40" spans="1:7" x14ac:dyDescent="0.25">
      <c r="A40" s="14"/>
      <c r="B40" s="15"/>
      <c r="C40" s="15"/>
      <c r="D40" s="16"/>
      <c r="E40" s="17"/>
      <c r="F40" s="17"/>
      <c r="G40" s="15"/>
    </row>
    <row r="41" spans="1:7" x14ac:dyDescent="0.25">
      <c r="A41" s="14"/>
      <c r="B41" s="15"/>
      <c r="C41" s="15"/>
      <c r="D41" s="16"/>
      <c r="E41" s="17"/>
      <c r="F41" s="17"/>
      <c r="G41" s="15"/>
    </row>
    <row r="42" spans="1:7" x14ac:dyDescent="0.25">
      <c r="A42" s="14"/>
      <c r="B42" s="15"/>
      <c r="C42" s="15"/>
      <c r="D42" s="16"/>
      <c r="E42" s="17"/>
      <c r="F42" s="17"/>
      <c r="G42" s="15"/>
    </row>
    <row r="43" spans="1:7" x14ac:dyDescent="0.25">
      <c r="A43" s="14"/>
      <c r="B43" s="15"/>
      <c r="C43" s="15"/>
      <c r="D43" s="16"/>
      <c r="E43" s="17"/>
      <c r="F43" s="17"/>
      <c r="G43" s="15"/>
    </row>
    <row r="44" spans="1:7" x14ac:dyDescent="0.25">
      <c r="A44" s="14"/>
      <c r="B44" s="15"/>
      <c r="C44" s="15"/>
      <c r="D44" s="16"/>
      <c r="E44" s="17"/>
      <c r="F44" s="17"/>
      <c r="G44" s="15"/>
    </row>
    <row r="45" spans="1:7" x14ac:dyDescent="0.25">
      <c r="A45" s="14"/>
      <c r="B45" s="15"/>
      <c r="C45" s="15"/>
      <c r="D45" s="16"/>
      <c r="E45" s="17"/>
      <c r="F45" s="17"/>
      <c r="G45" s="15"/>
    </row>
    <row r="46" spans="1:7" x14ac:dyDescent="0.25">
      <c r="A46" s="14"/>
      <c r="B46" s="15"/>
      <c r="C46" s="15"/>
      <c r="D46" s="16"/>
      <c r="E46" s="17"/>
      <c r="F46" s="17"/>
      <c r="G46" s="15"/>
    </row>
    <row r="47" spans="1:7" x14ac:dyDescent="0.25">
      <c r="A47" s="14"/>
      <c r="B47" s="15"/>
      <c r="C47" s="15"/>
      <c r="D47" s="16"/>
      <c r="E47" s="17"/>
      <c r="F47" s="17"/>
      <c r="G47" s="15"/>
    </row>
    <row r="48" spans="1:7" x14ac:dyDescent="0.25">
      <c r="A48" s="14"/>
      <c r="B48" s="15"/>
      <c r="C48" s="15"/>
      <c r="D48" s="16"/>
      <c r="E48" s="17"/>
      <c r="F48" s="17"/>
      <c r="G48" s="15"/>
    </row>
  </sheetData>
  <sheetProtection algorithmName="SHA-512" hashValue="d5Y41f6x8BCyxhIK0p/A6xRHddb7Qt8TMXuQp2xF/WX7K/t+XIJBUjUFBuxTgEbwmAboPnYl807gPbeIBDZ70Q==" saltValue="5n55piGQJoIQFNnHrcWNGQ==" spinCount="100000" sheet="1" objects="1" scenarios="1" formatRows="0" insertRows="0" deleteRows="0"/>
  <mergeCells count="1">
    <mergeCell ref="D22:E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yarı" error="Yalnızca Listede Yer Alan Kalemlerden Seçim Yapılmalıdır." promptTitle="Harcama Adı" prompt="İlgili harcama kalemine ait seçimleri aşağı açılan listeden yapabilirsiniz.">
          <x14:formula1>
            <xm:f>Kodlar!$A$130:$A$166</xm:f>
          </x14:formula1>
          <xm:sqref>B2:B21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7"/>
  <sheetViews>
    <sheetView workbookViewId="0"/>
  </sheetViews>
  <sheetFormatPr defaultRowHeight="15" x14ac:dyDescent="0.25"/>
  <cols>
    <col min="1" max="1" width="15.85546875" style="27" bestFit="1" customWidth="1"/>
    <col min="2" max="2" width="58.140625" customWidth="1"/>
    <col min="3" max="3" width="12.7109375" customWidth="1"/>
  </cols>
  <sheetData>
    <row r="1" spans="1:3" ht="24.95" customHeight="1" x14ac:dyDescent="0.25">
      <c r="A1" s="34" t="s">
        <v>354</v>
      </c>
      <c r="B1" s="35" t="s">
        <v>355</v>
      </c>
      <c r="C1" s="36" t="s">
        <v>357</v>
      </c>
    </row>
    <row r="2" spans="1:3" x14ac:dyDescent="0.25">
      <c r="A2" s="37" t="s">
        <v>172</v>
      </c>
      <c r="B2" s="38" t="s">
        <v>350</v>
      </c>
      <c r="C2" s="39">
        <f>'03.2'!G53</f>
        <v>0</v>
      </c>
    </row>
    <row r="3" spans="1:3" x14ac:dyDescent="0.25">
      <c r="A3" s="37" t="s">
        <v>219</v>
      </c>
      <c r="B3" s="38" t="s">
        <v>6</v>
      </c>
      <c r="C3" s="39">
        <f>'03.3'!F17</f>
        <v>0</v>
      </c>
    </row>
    <row r="4" spans="1:3" x14ac:dyDescent="0.25">
      <c r="A4" s="37" t="s">
        <v>229</v>
      </c>
      <c r="B4" s="38" t="s">
        <v>66</v>
      </c>
      <c r="C4" s="39">
        <f>'03.5'!F22</f>
        <v>0</v>
      </c>
    </row>
    <row r="5" spans="1:3" x14ac:dyDescent="0.25">
      <c r="A5" s="37" t="s">
        <v>284</v>
      </c>
      <c r="B5" s="38" t="s">
        <v>352</v>
      </c>
      <c r="C5" s="39">
        <f>'03.7'!F22</f>
        <v>0</v>
      </c>
    </row>
    <row r="6" spans="1:3" x14ac:dyDescent="0.25">
      <c r="A6" s="37" t="s">
        <v>298</v>
      </c>
      <c r="B6" s="38" t="s">
        <v>353</v>
      </c>
      <c r="C6" s="39">
        <f>'06.1'!F22</f>
        <v>0</v>
      </c>
    </row>
    <row r="7" spans="1:3" ht="24.95" customHeight="1" x14ac:dyDescent="0.25">
      <c r="A7" s="42" t="s">
        <v>356</v>
      </c>
      <c r="B7" s="42"/>
      <c r="C7" s="40">
        <f>SUM(C2:C6)</f>
        <v>0</v>
      </c>
    </row>
  </sheetData>
  <sheetProtection algorithmName="SHA-512" hashValue="3b8sx9D3BS9KxeRFN50/QEy4HpLC+SGV0fT5wIHYNZZhRfJgVCsLn5uIHsOqdbM+0aDuCbxkL3ldBiGe1isROw==" saltValue="thuw3R4Qhoi9G8FVp/Y9PQ==" spinCount="100000" sheet="1" objects="1" scenarios="1"/>
  <mergeCells count="1">
    <mergeCell ref="A7:B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6"/>
  <sheetViews>
    <sheetView workbookViewId="0"/>
  </sheetViews>
  <sheetFormatPr defaultRowHeight="15" x14ac:dyDescent="0.25"/>
  <cols>
    <col min="1" max="1" width="93.7109375" bestFit="1" customWidth="1"/>
    <col min="2" max="2" width="12.7109375" style="27" customWidth="1"/>
  </cols>
  <sheetData>
    <row r="1" spans="1:2" x14ac:dyDescent="0.25">
      <c r="A1" s="28" t="s">
        <v>8</v>
      </c>
      <c r="B1" s="29" t="s">
        <v>7</v>
      </c>
    </row>
    <row r="2" spans="1:2" x14ac:dyDescent="0.25">
      <c r="A2" s="30" t="s">
        <v>9</v>
      </c>
      <c r="B2" s="31" t="s">
        <v>172</v>
      </c>
    </row>
    <row r="3" spans="1:2" x14ac:dyDescent="0.25">
      <c r="A3" t="s">
        <v>10</v>
      </c>
      <c r="B3" s="27" t="s">
        <v>173</v>
      </c>
    </row>
    <row r="4" spans="1:2" x14ac:dyDescent="0.25">
      <c r="A4" t="s">
        <v>11</v>
      </c>
      <c r="B4" s="27" t="s">
        <v>174</v>
      </c>
    </row>
    <row r="5" spans="1:2" x14ac:dyDescent="0.25">
      <c r="A5" t="s">
        <v>12</v>
      </c>
      <c r="B5" s="27" t="s">
        <v>175</v>
      </c>
    </row>
    <row r="6" spans="1:2" x14ac:dyDescent="0.25">
      <c r="A6" t="s">
        <v>13</v>
      </c>
      <c r="B6" s="27" t="s">
        <v>176</v>
      </c>
    </row>
    <row r="7" spans="1:2" x14ac:dyDescent="0.25">
      <c r="A7" t="s">
        <v>14</v>
      </c>
      <c r="B7" s="27" t="s">
        <v>177</v>
      </c>
    </row>
    <row r="8" spans="1:2" x14ac:dyDescent="0.25">
      <c r="A8" t="s">
        <v>15</v>
      </c>
      <c r="B8" s="27" t="s">
        <v>178</v>
      </c>
    </row>
    <row r="9" spans="1:2" x14ac:dyDescent="0.25">
      <c r="A9" t="s">
        <v>16</v>
      </c>
      <c r="B9" s="27" t="s">
        <v>179</v>
      </c>
    </row>
    <row r="10" spans="1:2" x14ac:dyDescent="0.25">
      <c r="A10" t="s">
        <v>17</v>
      </c>
      <c r="B10" s="27" t="s">
        <v>180</v>
      </c>
    </row>
    <row r="11" spans="1:2" x14ac:dyDescent="0.25">
      <c r="A11" t="s">
        <v>18</v>
      </c>
      <c r="B11" s="27" t="s">
        <v>181</v>
      </c>
    </row>
    <row r="12" spans="1:2" x14ac:dyDescent="0.25">
      <c r="A12" t="s">
        <v>19</v>
      </c>
      <c r="B12" s="27" t="s">
        <v>182</v>
      </c>
    </row>
    <row r="13" spans="1:2" x14ac:dyDescent="0.25">
      <c r="A13" t="s">
        <v>20</v>
      </c>
      <c r="B13" s="27" t="s">
        <v>183</v>
      </c>
    </row>
    <row r="14" spans="1:2" x14ac:dyDescent="0.25">
      <c r="A14" t="s">
        <v>21</v>
      </c>
      <c r="B14" s="27" t="s">
        <v>184</v>
      </c>
    </row>
    <row r="15" spans="1:2" x14ac:dyDescent="0.25">
      <c r="A15" t="s">
        <v>22</v>
      </c>
      <c r="B15" s="27" t="s">
        <v>185</v>
      </c>
    </row>
    <row r="16" spans="1:2" x14ac:dyDescent="0.25">
      <c r="A16" t="s">
        <v>23</v>
      </c>
      <c r="B16" s="27" t="s">
        <v>186</v>
      </c>
    </row>
    <row r="17" spans="1:2" x14ac:dyDescent="0.25">
      <c r="A17" t="s">
        <v>24</v>
      </c>
      <c r="B17" s="27" t="s">
        <v>187</v>
      </c>
    </row>
    <row r="18" spans="1:2" x14ac:dyDescent="0.25">
      <c r="A18" t="s">
        <v>25</v>
      </c>
      <c r="B18" s="27" t="s">
        <v>188</v>
      </c>
    </row>
    <row r="19" spans="1:2" x14ac:dyDescent="0.25">
      <c r="A19" t="s">
        <v>26</v>
      </c>
      <c r="B19" s="27" t="s">
        <v>189</v>
      </c>
    </row>
    <row r="20" spans="1:2" x14ac:dyDescent="0.25">
      <c r="A20" t="s">
        <v>27</v>
      </c>
      <c r="B20" s="27" t="s">
        <v>190</v>
      </c>
    </row>
    <row r="21" spans="1:2" x14ac:dyDescent="0.25">
      <c r="A21" t="s">
        <v>28</v>
      </c>
      <c r="B21" s="27" t="s">
        <v>191</v>
      </c>
    </row>
    <row r="22" spans="1:2" x14ac:dyDescent="0.25">
      <c r="A22" t="s">
        <v>29</v>
      </c>
      <c r="B22" s="27" t="s">
        <v>192</v>
      </c>
    </row>
    <row r="23" spans="1:2" x14ac:dyDescent="0.25">
      <c r="A23" t="s">
        <v>30</v>
      </c>
      <c r="B23" s="27" t="s">
        <v>193</v>
      </c>
    </row>
    <row r="24" spans="1:2" x14ac:dyDescent="0.25">
      <c r="A24" t="s">
        <v>31</v>
      </c>
      <c r="B24" s="27" t="s">
        <v>194</v>
      </c>
    </row>
    <row r="25" spans="1:2" x14ac:dyDescent="0.25">
      <c r="A25" t="s">
        <v>32</v>
      </c>
      <c r="B25" s="27" t="s">
        <v>195</v>
      </c>
    </row>
    <row r="26" spans="1:2" x14ac:dyDescent="0.25">
      <c r="A26" t="s">
        <v>33</v>
      </c>
      <c r="B26" s="27" t="s">
        <v>196</v>
      </c>
    </row>
    <row r="27" spans="1:2" x14ac:dyDescent="0.25">
      <c r="A27" t="s">
        <v>34</v>
      </c>
      <c r="B27" s="27" t="s">
        <v>197</v>
      </c>
    </row>
    <row r="28" spans="1:2" x14ac:dyDescent="0.25">
      <c r="A28" t="s">
        <v>35</v>
      </c>
      <c r="B28" s="27" t="s">
        <v>198</v>
      </c>
    </row>
    <row r="29" spans="1:2" x14ac:dyDescent="0.25">
      <c r="A29" t="s">
        <v>36</v>
      </c>
      <c r="B29" s="27" t="s">
        <v>199</v>
      </c>
    </row>
    <row r="30" spans="1:2" x14ac:dyDescent="0.25">
      <c r="A30" t="s">
        <v>37</v>
      </c>
      <c r="B30" s="27" t="s">
        <v>200</v>
      </c>
    </row>
    <row r="31" spans="1:2" x14ac:dyDescent="0.25">
      <c r="A31" t="s">
        <v>38</v>
      </c>
      <c r="B31" s="27" t="s">
        <v>201</v>
      </c>
    </row>
    <row r="32" spans="1:2" x14ac:dyDescent="0.25">
      <c r="A32" t="s">
        <v>39</v>
      </c>
      <c r="B32" s="27" t="s">
        <v>202</v>
      </c>
    </row>
    <row r="33" spans="1:2" x14ac:dyDescent="0.25">
      <c r="A33" t="s">
        <v>40</v>
      </c>
      <c r="B33" s="27" t="s">
        <v>203</v>
      </c>
    </row>
    <row r="34" spans="1:2" x14ac:dyDescent="0.25">
      <c r="A34" t="s">
        <v>41</v>
      </c>
      <c r="B34" s="27" t="s">
        <v>204</v>
      </c>
    </row>
    <row r="35" spans="1:2" x14ac:dyDescent="0.25">
      <c r="A35" t="s">
        <v>42</v>
      </c>
      <c r="B35" s="27" t="s">
        <v>205</v>
      </c>
    </row>
    <row r="36" spans="1:2" x14ac:dyDescent="0.25">
      <c r="A36" t="s">
        <v>43</v>
      </c>
      <c r="B36" s="27" t="s">
        <v>206</v>
      </c>
    </row>
    <row r="37" spans="1:2" x14ac:dyDescent="0.25">
      <c r="A37" t="s">
        <v>44</v>
      </c>
      <c r="B37" s="27" t="s">
        <v>207</v>
      </c>
    </row>
    <row r="38" spans="1:2" x14ac:dyDescent="0.25">
      <c r="A38" t="s">
        <v>45</v>
      </c>
      <c r="B38" s="27" t="s">
        <v>208</v>
      </c>
    </row>
    <row r="39" spans="1:2" x14ac:dyDescent="0.25">
      <c r="A39" t="s">
        <v>46</v>
      </c>
      <c r="B39" s="27" t="s">
        <v>209</v>
      </c>
    </row>
    <row r="40" spans="1:2" x14ac:dyDescent="0.25">
      <c r="A40" t="s">
        <v>47</v>
      </c>
      <c r="B40" s="27" t="s">
        <v>210</v>
      </c>
    </row>
    <row r="41" spans="1:2" x14ac:dyDescent="0.25">
      <c r="A41" t="s">
        <v>48</v>
      </c>
      <c r="B41" s="27" t="s">
        <v>211</v>
      </c>
    </row>
    <row r="42" spans="1:2" x14ac:dyDescent="0.25">
      <c r="A42" t="s">
        <v>49</v>
      </c>
      <c r="B42" s="27" t="s">
        <v>212</v>
      </c>
    </row>
    <row r="43" spans="1:2" x14ac:dyDescent="0.25">
      <c r="A43" t="s">
        <v>50</v>
      </c>
      <c r="B43" s="27" t="s">
        <v>213</v>
      </c>
    </row>
    <row r="44" spans="1:2" x14ac:dyDescent="0.25">
      <c r="A44" t="s">
        <v>51</v>
      </c>
      <c r="B44" s="27" t="s">
        <v>214</v>
      </c>
    </row>
    <row r="45" spans="1:2" x14ac:dyDescent="0.25">
      <c r="A45" t="s">
        <v>52</v>
      </c>
      <c r="B45" s="27" t="s">
        <v>215</v>
      </c>
    </row>
    <row r="46" spans="1:2" x14ac:dyDescent="0.25">
      <c r="A46" t="s">
        <v>53</v>
      </c>
      <c r="B46" s="27" t="s">
        <v>216</v>
      </c>
    </row>
    <row r="47" spans="1:2" x14ac:dyDescent="0.25">
      <c r="A47" t="s">
        <v>55</v>
      </c>
      <c r="B47" s="27" t="s">
        <v>217</v>
      </c>
    </row>
    <row r="48" spans="1:2" x14ac:dyDescent="0.25">
      <c r="A48" t="s">
        <v>54</v>
      </c>
      <c r="B48" s="27" t="s">
        <v>218</v>
      </c>
    </row>
    <row r="49" spans="1:2" x14ac:dyDescent="0.25">
      <c r="A49" s="30" t="s">
        <v>6</v>
      </c>
      <c r="B49" s="31" t="s">
        <v>219</v>
      </c>
    </row>
    <row r="50" spans="1:2" x14ac:dyDescent="0.25">
      <c r="A50" t="s">
        <v>56</v>
      </c>
      <c r="B50" s="27" t="s">
        <v>220</v>
      </c>
    </row>
    <row r="51" spans="1:2" x14ac:dyDescent="0.25">
      <c r="A51" t="s">
        <v>57</v>
      </c>
      <c r="B51" s="27" t="s">
        <v>221</v>
      </c>
    </row>
    <row r="52" spans="1:2" x14ac:dyDescent="0.25">
      <c r="A52" t="s">
        <v>58</v>
      </c>
      <c r="B52" s="27" t="s">
        <v>222</v>
      </c>
    </row>
    <row r="53" spans="1:2" x14ac:dyDescent="0.25">
      <c r="A53" t="s">
        <v>59</v>
      </c>
      <c r="B53" s="27" t="s">
        <v>223</v>
      </c>
    </row>
    <row r="54" spans="1:2" x14ac:dyDescent="0.25">
      <c r="A54" t="s">
        <v>60</v>
      </c>
      <c r="B54" s="27" t="s">
        <v>224</v>
      </c>
    </row>
    <row r="55" spans="1:2" x14ac:dyDescent="0.25">
      <c r="A55" t="s">
        <v>61</v>
      </c>
      <c r="B55" s="27" t="s">
        <v>225</v>
      </c>
    </row>
    <row r="56" spans="1:2" x14ac:dyDescent="0.25">
      <c r="A56" t="s">
        <v>62</v>
      </c>
      <c r="B56" s="27" t="s">
        <v>226</v>
      </c>
    </row>
    <row r="57" spans="1:2" x14ac:dyDescent="0.25">
      <c r="A57" t="s">
        <v>63</v>
      </c>
      <c r="B57" s="27" t="s">
        <v>227</v>
      </c>
    </row>
    <row r="58" spans="1:2" x14ac:dyDescent="0.25">
      <c r="A58" t="s">
        <v>64</v>
      </c>
      <c r="B58" s="27" t="s">
        <v>228</v>
      </c>
    </row>
    <row r="59" spans="1:2" x14ac:dyDescent="0.25">
      <c r="A59" t="s">
        <v>65</v>
      </c>
      <c r="B59" s="27" t="s">
        <v>337</v>
      </c>
    </row>
    <row r="60" spans="1:2" x14ac:dyDescent="0.25">
      <c r="A60" s="30" t="s">
        <v>66</v>
      </c>
      <c r="B60" s="31" t="s">
        <v>229</v>
      </c>
    </row>
    <row r="61" spans="1:2" x14ac:dyDescent="0.25">
      <c r="A61" t="s">
        <v>67</v>
      </c>
      <c r="B61" s="27" t="s">
        <v>230</v>
      </c>
    </row>
    <row r="62" spans="1:2" x14ac:dyDescent="0.25">
      <c r="A62" t="s">
        <v>68</v>
      </c>
      <c r="B62" s="27" t="s">
        <v>231</v>
      </c>
    </row>
    <row r="63" spans="1:2" x14ac:dyDescent="0.25">
      <c r="A63" t="s">
        <v>69</v>
      </c>
      <c r="B63" s="27" t="s">
        <v>232</v>
      </c>
    </row>
    <row r="64" spans="1:2" x14ac:dyDescent="0.25">
      <c r="A64" t="s">
        <v>70</v>
      </c>
      <c r="B64" s="27" t="s">
        <v>233</v>
      </c>
    </row>
    <row r="65" spans="1:2" x14ac:dyDescent="0.25">
      <c r="A65" t="s">
        <v>71</v>
      </c>
      <c r="B65" s="27" t="s">
        <v>234</v>
      </c>
    </row>
    <row r="66" spans="1:2" x14ac:dyDescent="0.25">
      <c r="A66" t="s">
        <v>72</v>
      </c>
      <c r="B66" s="27" t="s">
        <v>235</v>
      </c>
    </row>
    <row r="67" spans="1:2" x14ac:dyDescent="0.25">
      <c r="A67" t="s">
        <v>73</v>
      </c>
      <c r="B67" s="27" t="s">
        <v>236</v>
      </c>
    </row>
    <row r="68" spans="1:2" x14ac:dyDescent="0.25">
      <c r="A68" t="s">
        <v>74</v>
      </c>
      <c r="B68" s="27" t="s">
        <v>237</v>
      </c>
    </row>
    <row r="69" spans="1:2" x14ac:dyDescent="0.25">
      <c r="A69" t="s">
        <v>75</v>
      </c>
      <c r="B69" s="27" t="s">
        <v>238</v>
      </c>
    </row>
    <row r="70" spans="1:2" x14ac:dyDescent="0.25">
      <c r="A70" t="s">
        <v>76</v>
      </c>
      <c r="B70" s="27" t="s">
        <v>239</v>
      </c>
    </row>
    <row r="71" spans="1:2" x14ac:dyDescent="0.25">
      <c r="A71" t="s">
        <v>77</v>
      </c>
      <c r="B71" s="27" t="s">
        <v>240</v>
      </c>
    </row>
    <row r="72" spans="1:2" x14ac:dyDescent="0.25">
      <c r="A72" t="s">
        <v>78</v>
      </c>
      <c r="B72" s="27" t="s">
        <v>241</v>
      </c>
    </row>
    <row r="73" spans="1:2" x14ac:dyDescent="0.25">
      <c r="A73" t="s">
        <v>79</v>
      </c>
      <c r="B73" s="27" t="s">
        <v>242</v>
      </c>
    </row>
    <row r="74" spans="1:2" x14ac:dyDescent="0.25">
      <c r="A74" t="s">
        <v>80</v>
      </c>
      <c r="B74" s="27" t="s">
        <v>243</v>
      </c>
    </row>
    <row r="75" spans="1:2" x14ac:dyDescent="0.25">
      <c r="A75" t="s">
        <v>81</v>
      </c>
      <c r="B75" s="27" t="s">
        <v>244</v>
      </c>
    </row>
    <row r="76" spans="1:2" x14ac:dyDescent="0.25">
      <c r="A76" t="s">
        <v>82</v>
      </c>
      <c r="B76" s="27" t="s">
        <v>245</v>
      </c>
    </row>
    <row r="77" spans="1:2" x14ac:dyDescent="0.25">
      <c r="A77" t="s">
        <v>83</v>
      </c>
      <c r="B77" s="27" t="s">
        <v>246</v>
      </c>
    </row>
    <row r="78" spans="1:2" x14ac:dyDescent="0.25">
      <c r="A78" t="s">
        <v>84</v>
      </c>
      <c r="B78" s="27" t="s">
        <v>247</v>
      </c>
    </row>
    <row r="79" spans="1:2" x14ac:dyDescent="0.25">
      <c r="A79" t="s">
        <v>85</v>
      </c>
      <c r="B79" s="27" t="s">
        <v>248</v>
      </c>
    </row>
    <row r="80" spans="1:2" x14ac:dyDescent="0.25">
      <c r="A80" t="s">
        <v>86</v>
      </c>
      <c r="B80" s="27" t="s">
        <v>249</v>
      </c>
    </row>
    <row r="81" spans="1:2" x14ac:dyDescent="0.25">
      <c r="A81" t="s">
        <v>87</v>
      </c>
      <c r="B81" s="27" t="s">
        <v>250</v>
      </c>
    </row>
    <row r="82" spans="1:2" x14ac:dyDescent="0.25">
      <c r="A82" t="s">
        <v>88</v>
      </c>
      <c r="B82" s="27" t="s">
        <v>251</v>
      </c>
    </row>
    <row r="83" spans="1:2" x14ac:dyDescent="0.25">
      <c r="A83" t="s">
        <v>89</v>
      </c>
      <c r="B83" s="27" t="s">
        <v>252</v>
      </c>
    </row>
    <row r="84" spans="1:2" x14ac:dyDescent="0.25">
      <c r="A84" t="s">
        <v>90</v>
      </c>
      <c r="B84" s="27" t="s">
        <v>253</v>
      </c>
    </row>
    <row r="85" spans="1:2" x14ac:dyDescent="0.25">
      <c r="A85" t="s">
        <v>91</v>
      </c>
      <c r="B85" s="27" t="s">
        <v>254</v>
      </c>
    </row>
    <row r="86" spans="1:2" x14ac:dyDescent="0.25">
      <c r="A86" t="s">
        <v>92</v>
      </c>
      <c r="B86" s="27" t="s">
        <v>255</v>
      </c>
    </row>
    <row r="87" spans="1:2" x14ac:dyDescent="0.25">
      <c r="A87" t="s">
        <v>93</v>
      </c>
      <c r="B87" s="27" t="s">
        <v>256</v>
      </c>
    </row>
    <row r="88" spans="1:2" x14ac:dyDescent="0.25">
      <c r="A88" t="s">
        <v>94</v>
      </c>
      <c r="B88" s="27" t="s">
        <v>257</v>
      </c>
    </row>
    <row r="89" spans="1:2" x14ac:dyDescent="0.25">
      <c r="A89" t="s">
        <v>95</v>
      </c>
      <c r="B89" s="27" t="s">
        <v>258</v>
      </c>
    </row>
    <row r="90" spans="1:2" x14ac:dyDescent="0.25">
      <c r="A90" t="s">
        <v>96</v>
      </c>
      <c r="B90" s="27" t="s">
        <v>259</v>
      </c>
    </row>
    <row r="91" spans="1:2" x14ac:dyDescent="0.25">
      <c r="A91" t="s">
        <v>97</v>
      </c>
      <c r="B91" s="27" t="s">
        <v>260</v>
      </c>
    </row>
    <row r="92" spans="1:2" x14ac:dyDescent="0.25">
      <c r="A92" t="s">
        <v>98</v>
      </c>
      <c r="B92" s="27" t="s">
        <v>261</v>
      </c>
    </row>
    <row r="93" spans="1:2" x14ac:dyDescent="0.25">
      <c r="A93" t="s">
        <v>99</v>
      </c>
      <c r="B93" s="27" t="s">
        <v>262</v>
      </c>
    </row>
    <row r="94" spans="1:2" x14ac:dyDescent="0.25">
      <c r="A94" t="s">
        <v>100</v>
      </c>
      <c r="B94" s="27" t="s">
        <v>263</v>
      </c>
    </row>
    <row r="95" spans="1:2" x14ac:dyDescent="0.25">
      <c r="A95" t="s">
        <v>101</v>
      </c>
      <c r="B95" s="27" t="s">
        <v>264</v>
      </c>
    </row>
    <row r="96" spans="1:2" x14ac:dyDescent="0.25">
      <c r="A96" t="s">
        <v>102</v>
      </c>
      <c r="B96" s="27" t="s">
        <v>265</v>
      </c>
    </row>
    <row r="97" spans="1:2" x14ac:dyDescent="0.25">
      <c r="A97" t="s">
        <v>103</v>
      </c>
      <c r="B97" s="27" t="s">
        <v>266</v>
      </c>
    </row>
    <row r="98" spans="1:2" x14ac:dyDescent="0.25">
      <c r="A98" t="s">
        <v>104</v>
      </c>
      <c r="B98" s="27" t="s">
        <v>267</v>
      </c>
    </row>
    <row r="99" spans="1:2" x14ac:dyDescent="0.25">
      <c r="A99" t="s">
        <v>105</v>
      </c>
      <c r="B99" s="27" t="s">
        <v>268</v>
      </c>
    </row>
    <row r="100" spans="1:2" x14ac:dyDescent="0.25">
      <c r="A100" t="s">
        <v>106</v>
      </c>
      <c r="B100" s="27" t="s">
        <v>269</v>
      </c>
    </row>
    <row r="101" spans="1:2" x14ac:dyDescent="0.25">
      <c r="A101" t="s">
        <v>107</v>
      </c>
      <c r="B101" s="27" t="s">
        <v>270</v>
      </c>
    </row>
    <row r="102" spans="1:2" x14ac:dyDescent="0.25">
      <c r="A102" t="s">
        <v>108</v>
      </c>
      <c r="B102" s="27" t="s">
        <v>271</v>
      </c>
    </row>
    <row r="103" spans="1:2" x14ac:dyDescent="0.25">
      <c r="A103" t="s">
        <v>109</v>
      </c>
      <c r="B103" s="27" t="s">
        <v>272</v>
      </c>
    </row>
    <row r="104" spans="1:2" x14ac:dyDescent="0.25">
      <c r="A104" t="s">
        <v>110</v>
      </c>
      <c r="B104" s="27" t="s">
        <v>273</v>
      </c>
    </row>
    <row r="105" spans="1:2" x14ac:dyDescent="0.25">
      <c r="A105" t="s">
        <v>111</v>
      </c>
      <c r="B105" s="27" t="s">
        <v>274</v>
      </c>
    </row>
    <row r="106" spans="1:2" x14ac:dyDescent="0.25">
      <c r="A106" t="s">
        <v>112</v>
      </c>
      <c r="B106" s="27" t="s">
        <v>275</v>
      </c>
    </row>
    <row r="107" spans="1:2" x14ac:dyDescent="0.25">
      <c r="A107" t="s">
        <v>113</v>
      </c>
      <c r="B107" s="27" t="s">
        <v>276</v>
      </c>
    </row>
    <row r="108" spans="1:2" x14ac:dyDescent="0.25">
      <c r="A108" t="s">
        <v>115</v>
      </c>
      <c r="B108" s="27" t="s">
        <v>277</v>
      </c>
    </row>
    <row r="109" spans="1:2" x14ac:dyDescent="0.25">
      <c r="A109" t="s">
        <v>116</v>
      </c>
      <c r="B109" s="27" t="s">
        <v>278</v>
      </c>
    </row>
    <row r="110" spans="1:2" x14ac:dyDescent="0.25">
      <c r="A110" t="s">
        <v>117</v>
      </c>
      <c r="B110" s="27" t="s">
        <v>279</v>
      </c>
    </row>
    <row r="111" spans="1:2" x14ac:dyDescent="0.25">
      <c r="A111" t="s">
        <v>118</v>
      </c>
      <c r="B111" s="27" t="s">
        <v>280</v>
      </c>
    </row>
    <row r="112" spans="1:2" x14ac:dyDescent="0.25">
      <c r="A112" t="s">
        <v>119</v>
      </c>
      <c r="B112" s="27" t="s">
        <v>281</v>
      </c>
    </row>
    <row r="113" spans="1:2" x14ac:dyDescent="0.25">
      <c r="A113" t="s">
        <v>120</v>
      </c>
      <c r="B113" s="27" t="s">
        <v>282</v>
      </c>
    </row>
    <row r="114" spans="1:2" x14ac:dyDescent="0.25">
      <c r="A114" t="s">
        <v>114</v>
      </c>
      <c r="B114" s="27" t="s">
        <v>283</v>
      </c>
    </row>
    <row r="115" spans="1:2" x14ac:dyDescent="0.25">
      <c r="A115" s="30" t="s">
        <v>121</v>
      </c>
      <c r="B115" s="31" t="s">
        <v>284</v>
      </c>
    </row>
    <row r="116" spans="1:2" x14ac:dyDescent="0.25">
      <c r="A116" t="s">
        <v>122</v>
      </c>
      <c r="B116" s="27" t="s">
        <v>285</v>
      </c>
    </row>
    <row r="117" spans="1:2" x14ac:dyDescent="0.25">
      <c r="A117" t="s">
        <v>123</v>
      </c>
      <c r="B117" s="27" t="s">
        <v>286</v>
      </c>
    </row>
    <row r="118" spans="1:2" x14ac:dyDescent="0.25">
      <c r="A118" t="s">
        <v>124</v>
      </c>
      <c r="B118" s="27" t="s">
        <v>287</v>
      </c>
    </row>
    <row r="119" spans="1:2" x14ac:dyDescent="0.25">
      <c r="A119" t="s">
        <v>125</v>
      </c>
      <c r="B119" s="27" t="s">
        <v>288</v>
      </c>
    </row>
    <row r="120" spans="1:2" x14ac:dyDescent="0.25">
      <c r="A120" t="s">
        <v>126</v>
      </c>
      <c r="B120" s="27" t="s">
        <v>289</v>
      </c>
    </row>
    <row r="121" spans="1:2" x14ac:dyDescent="0.25">
      <c r="A121" t="s">
        <v>127</v>
      </c>
      <c r="B121" s="27" t="s">
        <v>290</v>
      </c>
    </row>
    <row r="122" spans="1:2" x14ac:dyDescent="0.25">
      <c r="A122" t="s">
        <v>128</v>
      </c>
      <c r="B122" s="27" t="s">
        <v>291</v>
      </c>
    </row>
    <row r="123" spans="1:2" x14ac:dyDescent="0.25">
      <c r="A123" t="s">
        <v>129</v>
      </c>
      <c r="B123" s="27" t="s">
        <v>292</v>
      </c>
    </row>
    <row r="124" spans="1:2" x14ac:dyDescent="0.25">
      <c r="A124" t="s">
        <v>130</v>
      </c>
      <c r="B124" s="27" t="s">
        <v>293</v>
      </c>
    </row>
    <row r="125" spans="1:2" x14ac:dyDescent="0.25">
      <c r="A125" t="s">
        <v>131</v>
      </c>
      <c r="B125" s="27" t="s">
        <v>294</v>
      </c>
    </row>
    <row r="126" spans="1:2" x14ac:dyDescent="0.25">
      <c r="A126" t="s">
        <v>132</v>
      </c>
      <c r="B126" s="27" t="s">
        <v>295</v>
      </c>
    </row>
    <row r="127" spans="1:2" x14ac:dyDescent="0.25">
      <c r="A127" t="s">
        <v>133</v>
      </c>
      <c r="B127" s="27" t="s">
        <v>296</v>
      </c>
    </row>
    <row r="128" spans="1:2" x14ac:dyDescent="0.25">
      <c r="A128" t="s">
        <v>134</v>
      </c>
      <c r="B128" s="27" t="s">
        <v>297</v>
      </c>
    </row>
    <row r="129" spans="1:2" x14ac:dyDescent="0.25">
      <c r="A129" s="30" t="s">
        <v>135</v>
      </c>
      <c r="B129" s="31" t="s">
        <v>298</v>
      </c>
    </row>
    <row r="130" spans="1:2" x14ac:dyDescent="0.25">
      <c r="A130" t="s">
        <v>136</v>
      </c>
      <c r="B130" s="27" t="s">
        <v>299</v>
      </c>
    </row>
    <row r="131" spans="1:2" x14ac:dyDescent="0.25">
      <c r="A131" t="s">
        <v>137</v>
      </c>
      <c r="B131" s="27" t="s">
        <v>300</v>
      </c>
    </row>
    <row r="132" spans="1:2" x14ac:dyDescent="0.25">
      <c r="A132" t="s">
        <v>138</v>
      </c>
      <c r="B132" s="27" t="s">
        <v>301</v>
      </c>
    </row>
    <row r="133" spans="1:2" x14ac:dyDescent="0.25">
      <c r="A133" t="s">
        <v>139</v>
      </c>
      <c r="B133" s="27" t="s">
        <v>302</v>
      </c>
    </row>
    <row r="134" spans="1:2" x14ac:dyDescent="0.25">
      <c r="A134" t="s">
        <v>140</v>
      </c>
      <c r="B134" s="27" t="s">
        <v>303</v>
      </c>
    </row>
    <row r="135" spans="1:2" x14ac:dyDescent="0.25">
      <c r="A135" t="s">
        <v>141</v>
      </c>
      <c r="B135" s="27" t="s">
        <v>304</v>
      </c>
    </row>
    <row r="136" spans="1:2" x14ac:dyDescent="0.25">
      <c r="A136" t="s">
        <v>11</v>
      </c>
      <c r="B136" s="27" t="s">
        <v>305</v>
      </c>
    </row>
    <row r="137" spans="1:2" x14ac:dyDescent="0.25">
      <c r="A137" t="s">
        <v>142</v>
      </c>
      <c r="B137" s="27" t="s">
        <v>306</v>
      </c>
    </row>
    <row r="138" spans="1:2" x14ac:dyDescent="0.25">
      <c r="A138" t="s">
        <v>143</v>
      </c>
      <c r="B138" s="27" t="s">
        <v>307</v>
      </c>
    </row>
    <row r="139" spans="1:2" x14ac:dyDescent="0.25">
      <c r="A139" t="s">
        <v>144</v>
      </c>
      <c r="B139" s="27" t="s">
        <v>308</v>
      </c>
    </row>
    <row r="140" spans="1:2" x14ac:dyDescent="0.25">
      <c r="A140" t="s">
        <v>145</v>
      </c>
      <c r="B140" s="27" t="s">
        <v>309</v>
      </c>
    </row>
    <row r="141" spans="1:2" x14ac:dyDescent="0.25">
      <c r="A141" t="s">
        <v>146</v>
      </c>
      <c r="B141" s="27" t="s">
        <v>310</v>
      </c>
    </row>
    <row r="142" spans="1:2" x14ac:dyDescent="0.25">
      <c r="A142" t="s">
        <v>147</v>
      </c>
      <c r="B142" s="27" t="s">
        <v>311</v>
      </c>
    </row>
    <row r="143" spans="1:2" x14ac:dyDescent="0.25">
      <c r="A143" t="s">
        <v>148</v>
      </c>
      <c r="B143" s="27" t="s">
        <v>312</v>
      </c>
    </row>
    <row r="144" spans="1:2" x14ac:dyDescent="0.25">
      <c r="A144" t="s">
        <v>149</v>
      </c>
      <c r="B144" s="27" t="s">
        <v>313</v>
      </c>
    </row>
    <row r="145" spans="1:2" x14ac:dyDescent="0.25">
      <c r="A145" t="s">
        <v>150</v>
      </c>
      <c r="B145" s="27" t="s">
        <v>314</v>
      </c>
    </row>
    <row r="146" spans="1:2" x14ac:dyDescent="0.25">
      <c r="A146" t="s">
        <v>151</v>
      </c>
      <c r="B146" s="27" t="s">
        <v>315</v>
      </c>
    </row>
    <row r="147" spans="1:2" x14ac:dyDescent="0.25">
      <c r="A147" t="s">
        <v>152</v>
      </c>
      <c r="B147" s="27" t="s">
        <v>316</v>
      </c>
    </row>
    <row r="148" spans="1:2" x14ac:dyDescent="0.25">
      <c r="A148" t="s">
        <v>153</v>
      </c>
      <c r="B148" s="27" t="s">
        <v>317</v>
      </c>
    </row>
    <row r="149" spans="1:2" x14ac:dyDescent="0.25">
      <c r="A149" t="s">
        <v>154</v>
      </c>
      <c r="B149" s="27" t="s">
        <v>318</v>
      </c>
    </row>
    <row r="150" spans="1:2" x14ac:dyDescent="0.25">
      <c r="A150" t="s">
        <v>155</v>
      </c>
      <c r="B150" s="27" t="s">
        <v>319</v>
      </c>
    </row>
    <row r="151" spans="1:2" x14ac:dyDescent="0.25">
      <c r="A151" t="s">
        <v>156</v>
      </c>
      <c r="B151" s="27" t="s">
        <v>320</v>
      </c>
    </row>
    <row r="152" spans="1:2" x14ac:dyDescent="0.25">
      <c r="A152" t="s">
        <v>157</v>
      </c>
      <c r="B152" s="27" t="s">
        <v>321</v>
      </c>
    </row>
    <row r="153" spans="1:2" x14ac:dyDescent="0.25">
      <c r="A153" t="s">
        <v>158</v>
      </c>
      <c r="B153" s="27" t="s">
        <v>322</v>
      </c>
    </row>
    <row r="154" spans="1:2" x14ac:dyDescent="0.25">
      <c r="A154" t="s">
        <v>159</v>
      </c>
      <c r="B154" s="27" t="s">
        <v>323</v>
      </c>
    </row>
    <row r="155" spans="1:2" x14ac:dyDescent="0.25">
      <c r="A155" t="s">
        <v>160</v>
      </c>
      <c r="B155" s="27" t="s">
        <v>324</v>
      </c>
    </row>
    <row r="156" spans="1:2" x14ac:dyDescent="0.25">
      <c r="A156" t="s">
        <v>161</v>
      </c>
      <c r="B156" s="27" t="s">
        <v>325</v>
      </c>
    </row>
    <row r="157" spans="1:2" x14ac:dyDescent="0.25">
      <c r="A157" t="s">
        <v>162</v>
      </c>
      <c r="B157" s="27" t="s">
        <v>326</v>
      </c>
    </row>
    <row r="158" spans="1:2" x14ac:dyDescent="0.25">
      <c r="A158" t="s">
        <v>163</v>
      </c>
      <c r="B158" s="27" t="s">
        <v>327</v>
      </c>
    </row>
    <row r="159" spans="1:2" x14ac:dyDescent="0.25">
      <c r="A159" t="s">
        <v>164</v>
      </c>
      <c r="B159" s="27" t="s">
        <v>328</v>
      </c>
    </row>
    <row r="160" spans="1:2" x14ac:dyDescent="0.25">
      <c r="A160" t="s">
        <v>165</v>
      </c>
      <c r="B160" s="27" t="s">
        <v>329</v>
      </c>
    </row>
    <row r="161" spans="1:2" x14ac:dyDescent="0.25">
      <c r="A161" t="s">
        <v>166</v>
      </c>
      <c r="B161" s="27" t="s">
        <v>330</v>
      </c>
    </row>
    <row r="162" spans="1:2" x14ac:dyDescent="0.25">
      <c r="A162" t="s">
        <v>167</v>
      </c>
      <c r="B162" s="27" t="s">
        <v>331</v>
      </c>
    </row>
    <row r="163" spans="1:2" x14ac:dyDescent="0.25">
      <c r="A163" t="s">
        <v>168</v>
      </c>
      <c r="B163" s="27" t="s">
        <v>332</v>
      </c>
    </row>
    <row r="164" spans="1:2" x14ac:dyDescent="0.25">
      <c r="A164" t="s">
        <v>169</v>
      </c>
      <c r="B164" s="27" t="s">
        <v>333</v>
      </c>
    </row>
    <row r="165" spans="1:2" x14ac:dyDescent="0.25">
      <c r="A165" t="s">
        <v>170</v>
      </c>
      <c r="B165" s="27" t="s">
        <v>334</v>
      </c>
    </row>
    <row r="166" spans="1:2" x14ac:dyDescent="0.25">
      <c r="A166" t="s">
        <v>171</v>
      </c>
      <c r="B166" s="27" t="s">
        <v>335</v>
      </c>
    </row>
  </sheetData>
  <sheetProtection algorithmName="SHA-512" hashValue="gkg3+VYfJjWnTGeM48soD1S9Toarhg7qWajo/Pv60YVZx1zlHtZR54kHx5h3xD5blr316/kka9z+Pcu5Jw1q1w==" saltValue="bpxVAFoCWcqK/5s869WiWA==" spinCount="100000" sheet="1" objects="1" scenarios="1"/>
  <pageMargins left="0.7" right="0.7" top="0.75" bottom="0.75" header="0.3" footer="0.3"/>
  <ignoredErrors>
    <ignoredError sqref="B10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03.2</vt:lpstr>
      <vt:lpstr>03.3</vt:lpstr>
      <vt:lpstr>03.5</vt:lpstr>
      <vt:lpstr>03.7</vt:lpstr>
      <vt:lpstr>06.1</vt:lpstr>
      <vt:lpstr>Genel Toplam</vt:lpstr>
      <vt:lpstr>Kodlar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2019-03-08T13:05:02Z</cp:lastPrinted>
  <dcterms:created xsi:type="dcterms:W3CDTF">2019-03-06T11:51:41Z</dcterms:created>
  <dcterms:modified xsi:type="dcterms:W3CDTF">2019-03-14T13:41:05Z</dcterms:modified>
</cp:coreProperties>
</file>